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My Drive\comissão de bolsas\"/>
    </mc:Choice>
  </mc:AlternateContent>
  <xr:revisionPtr revIDLastSave="0" documentId="8_{9E2AA7D8-A9E4-4778-8798-6DF199B322B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86" i="1"/>
  <c r="L85" i="1"/>
  <c r="L84" i="1"/>
  <c r="L88" i="1" s="1"/>
  <c r="L74" i="1"/>
  <c r="L73" i="1"/>
  <c r="L72" i="1"/>
  <c r="L67" i="1"/>
  <c r="L66" i="1"/>
  <c r="L65" i="1"/>
  <c r="L62" i="1"/>
  <c r="L61" i="1"/>
  <c r="L76" i="1" s="1"/>
  <c r="L55" i="1"/>
  <c r="L52" i="1"/>
  <c r="L47" i="1"/>
  <c r="L46" i="1"/>
  <c r="L45" i="1"/>
  <c r="L44" i="1"/>
  <c r="L35" i="1"/>
  <c r="L34" i="1"/>
  <c r="L33" i="1"/>
  <c r="L32" i="1"/>
  <c r="L28" i="1"/>
  <c r="L26" i="1"/>
  <c r="L24" i="1"/>
  <c r="L23" i="1"/>
  <c r="L22" i="1"/>
  <c r="L21" i="1"/>
  <c r="L15" i="1"/>
  <c r="L12" i="1"/>
  <c r="L48" i="1" l="1"/>
  <c r="L57" i="1"/>
  <c r="L38" i="1"/>
  <c r="L91" i="1" s="1"/>
</calcChain>
</file>

<file path=xl/sharedStrings.xml><?xml version="1.0" encoding="utf-8"?>
<sst xmlns="http://schemas.openxmlformats.org/spreadsheetml/2006/main" count="98" uniqueCount="61">
  <si>
    <t>UNIVERSIDADE SÃO FRANCISCO</t>
  </si>
  <si>
    <t>Comissão de Bolsas do Programa de Pós-Graduação em Ciências da Saúde</t>
  </si>
  <si>
    <t>Critérios e Pontuações para Avaliação de Candidatos ao Mestrado e Doutorado</t>
  </si>
  <si>
    <t xml:space="preserve">Currículo do Candidato(a) - 100% da Pontuação  </t>
  </si>
  <si>
    <t>Nome do Candidato(a):</t>
  </si>
  <si>
    <t>FORMAÇÃO COMPLEMENTAR</t>
  </si>
  <si>
    <t>Cursos de Curta Duração (carga horária &gt; 4h)  e Monitorias</t>
  </si>
  <si>
    <t>Pontuação</t>
  </si>
  <si>
    <t>Qtde</t>
  </si>
  <si>
    <t>Total</t>
  </si>
  <si>
    <t>(dentro da área e limitado a 10 cursos)</t>
  </si>
  <si>
    <t>Cursos de Especialização Lato Sensu (carga horária mínima 360h)</t>
  </si>
  <si>
    <t>(dentro da área e limitado a 2 cursos)</t>
  </si>
  <si>
    <t>EXPERIÊNCIA NA ÁREA</t>
  </si>
  <si>
    <r>
      <rPr>
        <b/>
        <u/>
        <sz val="11"/>
        <color theme="1"/>
        <rFont val="Arial"/>
      </rPr>
      <t>Iniciação Científica</t>
    </r>
    <r>
      <rPr>
        <b/>
        <u/>
        <sz val="11"/>
        <color theme="1"/>
        <rFont val="Arial"/>
      </rPr>
      <t xml:space="preserve"> </t>
    </r>
    <r>
      <rPr>
        <b/>
        <i/>
        <u/>
        <sz val="11"/>
        <color theme="1"/>
        <rFont val="Arial"/>
      </rPr>
      <t>(por semestre)</t>
    </r>
    <r>
      <rPr>
        <b/>
        <u/>
        <sz val="11"/>
        <color theme="1"/>
        <rFont val="Arial"/>
      </rPr>
      <t xml:space="preserve"> </t>
    </r>
  </si>
  <si>
    <t>FAPESP</t>
  </si>
  <si>
    <t>PIBIC/PROBAIC</t>
  </si>
  <si>
    <t>Voluntário (Institucional)</t>
  </si>
  <si>
    <t>Voluntário (Não Institucional - apenas PPG)</t>
  </si>
  <si>
    <r>
      <rPr>
        <b/>
        <u/>
        <sz val="11"/>
        <color theme="1"/>
        <rFont val="Arial"/>
      </rPr>
      <t>Bolsista Fapesp</t>
    </r>
    <r>
      <rPr>
        <b/>
        <u/>
        <sz val="11"/>
        <color theme="1"/>
        <rFont val="Arial"/>
      </rPr>
      <t xml:space="preserve"> TT1, TT2 e/ou TT3</t>
    </r>
    <r>
      <rPr>
        <b/>
        <i/>
        <u/>
        <sz val="11"/>
        <color theme="1"/>
        <rFont val="Arial"/>
      </rPr>
      <t xml:space="preserve"> (por semestre)</t>
    </r>
    <r>
      <rPr>
        <b/>
        <u/>
        <sz val="11"/>
        <color theme="1"/>
        <rFont val="Arial"/>
      </rPr>
      <t xml:space="preserve"> </t>
    </r>
  </si>
  <si>
    <r>
      <rPr>
        <b/>
        <u/>
        <sz val="11"/>
        <color theme="1"/>
        <rFont val="Arial"/>
      </rPr>
      <t xml:space="preserve">Estágio Probatório </t>
    </r>
    <r>
      <rPr>
        <u/>
        <sz val="11"/>
        <color theme="1"/>
        <rFont val="Arial"/>
      </rPr>
      <t>- Participação voluntária de graduado em grupo de pesquisa, sem vínculo institucional</t>
    </r>
  </si>
  <si>
    <t>(não concomitante com mestrado e doutorado especial ou regular - no PPGCS-USF, e por semestre)</t>
  </si>
  <si>
    <r>
      <rPr>
        <b/>
        <u/>
        <sz val="11"/>
        <color theme="1"/>
        <rFont val="Arial"/>
      </rPr>
      <t>Mestrado/Doutorado</t>
    </r>
    <r>
      <rPr>
        <b/>
        <u/>
        <sz val="11"/>
        <color theme="1"/>
        <rFont val="Arial"/>
      </rPr>
      <t xml:space="preserve"> </t>
    </r>
    <r>
      <rPr>
        <b/>
        <i/>
        <u/>
        <sz val="11"/>
        <color theme="1"/>
        <rFont val="Arial"/>
      </rPr>
      <t xml:space="preserve">(por semestre, limitado a 4 para pontuar na modalidade mestrado) </t>
    </r>
  </si>
  <si>
    <t>CAPES</t>
  </si>
  <si>
    <t>Taxa/Não Bolsista</t>
  </si>
  <si>
    <t>Especial</t>
  </si>
  <si>
    <t>Se Doutorado Direto</t>
  </si>
  <si>
    <t>SOMA</t>
  </si>
  <si>
    <t>EXPERIÊNCIA DOCÊNCIA DO(A) CANDIDATO(A)</t>
  </si>
  <si>
    <t>(mínimo de 1 semestre e máximo de 4 semestres)</t>
  </si>
  <si>
    <t>Semestres</t>
  </si>
  <si>
    <t>Ensino Superior</t>
  </si>
  <si>
    <t>PED</t>
  </si>
  <si>
    <t>Ensino Médio</t>
  </si>
  <si>
    <t>Cursos Ministrados (carga horária mínima 4h), limitado a dois</t>
  </si>
  <si>
    <t>0,25 / 4h</t>
  </si>
  <si>
    <t>PRODUÇÃO BIBLIOGRÁFICA</t>
  </si>
  <si>
    <t>Somatório dos indices de impacto - JCR - Lattes</t>
  </si>
  <si>
    <t>QTDE DE ARTIGOS</t>
  </si>
  <si>
    <t>SOMA JCR (Lattes)</t>
  </si>
  <si>
    <t>Artigos (autor ou co-autor) publicados ou aceitos</t>
  </si>
  <si>
    <t>Patentes</t>
  </si>
  <si>
    <t>1º autor(a)</t>
  </si>
  <si>
    <t>Coautor(a)</t>
  </si>
  <si>
    <t>Obtida</t>
  </si>
  <si>
    <t>Solicitada</t>
  </si>
  <si>
    <t>Evento Científico (Participação, Apresentação de Poster ou Apresentação Oral)</t>
  </si>
  <si>
    <t>Internacional</t>
  </si>
  <si>
    <r>
      <rPr>
        <sz val="11"/>
        <color theme="1"/>
        <rFont val="Arial"/>
      </rPr>
      <t xml:space="preserve">Nacional </t>
    </r>
    <r>
      <rPr>
        <sz val="11"/>
        <color theme="1"/>
        <rFont val="Arial"/>
      </rPr>
      <t>(limitado a 8 trabalhos)</t>
    </r>
  </si>
  <si>
    <t>Regional (USF, Jornadas, Semana Médica, etc. ...)</t>
  </si>
  <si>
    <t>(limitado a 10 trabalhos)</t>
  </si>
  <si>
    <t>Organização de Evento Científico</t>
  </si>
  <si>
    <t>Nacional</t>
  </si>
  <si>
    <r>
      <rPr>
        <sz val="11"/>
        <color theme="1"/>
        <rFont val="Arial"/>
      </rPr>
      <t>Regional</t>
    </r>
    <r>
      <rPr>
        <b/>
        <sz val="11"/>
        <color theme="1"/>
        <rFont val="Arial"/>
      </rPr>
      <t xml:space="preserve"> </t>
    </r>
    <r>
      <rPr>
        <i/>
        <sz val="11"/>
        <color theme="1"/>
        <rFont val="Arial"/>
      </rPr>
      <t>(limitado a 10 trabalhos)</t>
    </r>
  </si>
  <si>
    <r>
      <rPr>
        <b/>
        <u/>
        <sz val="14"/>
        <color theme="1"/>
        <rFont val="Arial"/>
      </rPr>
      <t>PRODUÇÃO BIBLIOGRÁFICA DO(A) CANDIDATO(A)</t>
    </r>
    <r>
      <rPr>
        <b/>
        <u/>
        <sz val="14"/>
        <color theme="1"/>
        <rFont val="Arial"/>
      </rPr>
      <t xml:space="preserve"> </t>
    </r>
    <r>
      <rPr>
        <i/>
        <u/>
        <sz val="14"/>
        <color theme="1"/>
        <rFont val="Arial"/>
      </rPr>
      <t>(continuação)</t>
    </r>
  </si>
  <si>
    <t>Prêmios e Títulos</t>
  </si>
  <si>
    <t>Premiação de Trabalho, Pôster, Apresentação Oral ou Menção Honrosa</t>
  </si>
  <si>
    <r>
      <rPr>
        <sz val="11"/>
        <color theme="1"/>
        <rFont val="Arial"/>
      </rPr>
      <t>Nacional</t>
    </r>
    <r>
      <rPr>
        <i/>
        <sz val="11"/>
        <color theme="1"/>
        <rFont val="Arial"/>
      </rPr>
      <t xml:space="preserve"> </t>
    </r>
    <r>
      <rPr>
        <i/>
        <sz val="11"/>
        <color theme="1"/>
        <rFont val="Arial"/>
      </rPr>
      <t>(limitado a 8 trabalhos)</t>
    </r>
  </si>
  <si>
    <r>
      <rPr>
        <sz val="11"/>
        <color theme="1"/>
        <rFont val="Arial"/>
      </rPr>
      <t xml:space="preserve">Regional </t>
    </r>
    <r>
      <rPr>
        <i/>
        <sz val="11"/>
        <color theme="1"/>
        <rFont val="Arial"/>
      </rPr>
      <t>(limitado a 10 trabalhos)</t>
    </r>
  </si>
  <si>
    <r>
      <rPr>
        <b/>
        <u/>
        <sz val="18"/>
        <color theme="1"/>
        <rFont val="Arial"/>
      </rPr>
      <t>NOTA FINAL do(a) Candidato(a)</t>
    </r>
    <r>
      <rPr>
        <b/>
        <u/>
        <sz val="18"/>
        <color theme="1"/>
        <rFont val="Arial"/>
      </rPr>
      <t>:</t>
    </r>
  </si>
  <si>
    <t>Submetidos (autor ou co-autor) - peso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</si>
</sst>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6"/>
      <color rgb="FF006600"/>
      <name val="Arial"/>
    </font>
    <font>
      <sz val="10"/>
      <name val="Arial"/>
    </font>
    <font>
      <i/>
      <sz val="14"/>
      <color theme="1"/>
      <name val="Arial"/>
    </font>
    <font>
      <b/>
      <i/>
      <sz val="14"/>
      <color theme="1"/>
      <name val="Arial"/>
    </font>
    <font>
      <b/>
      <sz val="16"/>
      <color theme="1"/>
      <name val="Arial"/>
    </font>
    <font>
      <b/>
      <u/>
      <sz val="12"/>
      <color theme="1"/>
      <name val="Arial"/>
    </font>
    <font>
      <b/>
      <u/>
      <sz val="14"/>
      <color theme="1"/>
      <name val="Arial"/>
    </font>
    <font>
      <b/>
      <u/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color theme="1"/>
      <name val="Arial"/>
    </font>
    <font>
      <b/>
      <sz val="11"/>
      <color rgb="FFFF0000"/>
      <name val="Arial"/>
    </font>
    <font>
      <b/>
      <u/>
      <sz val="11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b/>
      <u/>
      <sz val="11"/>
      <color theme="1"/>
      <name val="Arial"/>
    </font>
    <font>
      <sz val="10"/>
      <color theme="1"/>
      <name val="Arial"/>
      <scheme val="minor"/>
    </font>
    <font>
      <b/>
      <u/>
      <sz val="11"/>
      <color theme="1"/>
      <name val="Arial"/>
    </font>
    <font>
      <sz val="11"/>
      <color rgb="FF000000"/>
      <name val="Arial"/>
    </font>
    <font>
      <b/>
      <u/>
      <sz val="14"/>
      <color rgb="FF000000"/>
      <name val="Arial"/>
    </font>
    <font>
      <u/>
      <sz val="11"/>
      <color theme="1"/>
      <name val="Arial"/>
    </font>
    <font>
      <b/>
      <u/>
      <sz val="18"/>
      <color rgb="FF000000"/>
      <name val="Arial"/>
    </font>
    <font>
      <b/>
      <sz val="18"/>
      <color theme="1"/>
      <name val="Arial"/>
    </font>
    <font>
      <b/>
      <i/>
      <u/>
      <sz val="11"/>
      <color theme="1"/>
      <name val="Arial"/>
    </font>
    <font>
      <i/>
      <u/>
      <sz val="14"/>
      <color theme="1"/>
      <name val="Arial"/>
    </font>
    <font>
      <b/>
      <u/>
      <sz val="1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4" borderId="0" xfId="0" applyFont="1" applyFill="1"/>
    <xf numFmtId="0" fontId="1" fillId="4" borderId="2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10" fillId="4" borderId="2" xfId="0" applyFont="1" applyFill="1" applyBorder="1" applyAlignment="1">
      <alignment horizontal="center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" fillId="0" borderId="4" xfId="0" applyFont="1" applyBorder="1"/>
    <xf numFmtId="0" fontId="13" fillId="3" borderId="2" xfId="0" applyFont="1" applyFill="1" applyBorder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right"/>
    </xf>
    <xf numFmtId="0" fontId="1" fillId="4" borderId="1" xfId="0" applyFont="1" applyFill="1" applyBorder="1"/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7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5" fillId="4" borderId="0" xfId="0" applyFont="1" applyFill="1"/>
    <xf numFmtId="0" fontId="10" fillId="4" borderId="5" xfId="0" applyFont="1" applyFill="1" applyBorder="1" applyAlignment="1">
      <alignment horizontal="center"/>
    </xf>
    <xf numFmtId="0" fontId="20" fillId="4" borderId="0" xfId="0" applyFont="1" applyFill="1"/>
    <xf numFmtId="0" fontId="15" fillId="0" borderId="0" xfId="0" applyFont="1" applyAlignment="1">
      <alignment horizontal="right"/>
    </xf>
    <xf numFmtId="0" fontId="22" fillId="4" borderId="0" xfId="0" applyFont="1" applyFill="1"/>
    <xf numFmtId="0" fontId="1" fillId="4" borderId="3" xfId="0" applyFont="1" applyFill="1" applyBorder="1"/>
    <xf numFmtId="0" fontId="24" fillId="5" borderId="2" xfId="0" applyFont="1" applyFill="1" applyBorder="1" applyAlignment="1">
      <alignment horizontal="center"/>
    </xf>
    <xf numFmtId="0" fontId="17" fillId="4" borderId="0" xfId="0" applyFont="1" applyFill="1"/>
    <xf numFmtId="0" fontId="3" fillId="0" borderId="2" xfId="0" applyFont="1" applyBorder="1"/>
    <xf numFmtId="0" fontId="8" fillId="4" borderId="0" xfId="0" applyFont="1" applyFill="1" applyAlignment="1">
      <alignment horizontal="center"/>
    </xf>
    <xf numFmtId="0" fontId="0" fillId="0" borderId="0" xfId="0"/>
    <xf numFmtId="0" fontId="1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6" fillId="3" borderId="1" xfId="0" applyFont="1" applyFill="1" applyBorder="1" applyAlignment="1">
      <alignment horizontal="center"/>
    </xf>
    <xf numFmtId="0" fontId="7" fillId="4" borderId="0" xfId="0" applyFont="1" applyFill="1"/>
    <xf numFmtId="0" fontId="21" fillId="4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9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0"/>
  <sheetViews>
    <sheetView tabSelected="1" topLeftCell="B1" workbookViewId="0">
      <selection activeCell="F58" sqref="F58"/>
    </sheetView>
  </sheetViews>
  <sheetFormatPr defaultColWidth="12.6328125" defaultRowHeight="15.75" customHeight="1" x14ac:dyDescent="0.25"/>
  <cols>
    <col min="8" max="8" width="17" customWidth="1"/>
    <col min="9" max="9" width="15.7265625" customWidth="1"/>
    <col min="10" max="10" width="17.81640625" bestFit="1" customWidth="1"/>
    <col min="11" max="11" width="18.08984375" customWidth="1"/>
  </cols>
  <sheetData>
    <row r="1" spans="1:1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customHeight="1" x14ac:dyDescent="0.4">
      <c r="A3" s="3"/>
      <c r="B3" s="33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29"/>
    </row>
    <row r="4" spans="1:12" ht="15.75" customHeight="1" x14ac:dyDescent="0.35">
      <c r="A4" s="3"/>
      <c r="B4" s="34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29"/>
    </row>
    <row r="5" spans="1:12" ht="15.75" customHeight="1" x14ac:dyDescent="0.35">
      <c r="A5" s="3"/>
      <c r="B5" s="35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15.75" customHeight="1" x14ac:dyDescent="0.4">
      <c r="A6" s="3"/>
      <c r="B6" s="38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2" ht="15.75" customHeight="1" x14ac:dyDescent="0.35">
      <c r="A7" s="3"/>
      <c r="B7" s="39" t="s">
        <v>4</v>
      </c>
      <c r="C7" s="31"/>
      <c r="D7" s="29"/>
      <c r="E7" s="31"/>
      <c r="F7" s="31"/>
      <c r="G7" s="31"/>
      <c r="H7" s="31"/>
      <c r="I7" s="31"/>
      <c r="J7" s="4"/>
      <c r="K7" s="4"/>
      <c r="L7" s="5"/>
    </row>
    <row r="8" spans="1:12" ht="15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15.75" customHeight="1" x14ac:dyDescent="0.4">
      <c r="A9" s="3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29"/>
    </row>
    <row r="10" spans="1:12" ht="15.7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ht="14" x14ac:dyDescent="0.3">
      <c r="A11" s="3"/>
      <c r="B11" s="7" t="s">
        <v>6</v>
      </c>
      <c r="C11" s="4"/>
      <c r="D11" s="4"/>
      <c r="E11" s="4"/>
      <c r="F11" s="4"/>
      <c r="G11" s="4"/>
      <c r="H11" s="4"/>
      <c r="I11" s="4" t="s">
        <v>7</v>
      </c>
      <c r="J11" s="4"/>
      <c r="K11" s="4" t="s">
        <v>8</v>
      </c>
      <c r="L11" s="8" t="s">
        <v>9</v>
      </c>
    </row>
    <row r="12" spans="1:12" ht="15.75" customHeight="1" x14ac:dyDescent="0.35">
      <c r="A12" s="3"/>
      <c r="B12" s="9" t="s">
        <v>10</v>
      </c>
      <c r="C12" s="4"/>
      <c r="D12" s="4"/>
      <c r="E12" s="4"/>
      <c r="F12" s="4"/>
      <c r="G12" s="4"/>
      <c r="H12" s="4"/>
      <c r="I12" s="10">
        <v>0.25</v>
      </c>
      <c r="J12" s="4"/>
      <c r="K12" s="11"/>
      <c r="L12" s="12">
        <f>K12*I12</f>
        <v>0</v>
      </c>
    </row>
    <row r="13" spans="1:12" ht="15.7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ht="14" x14ac:dyDescent="0.3">
      <c r="A14" s="3"/>
      <c r="B14" s="7" t="s">
        <v>11</v>
      </c>
      <c r="C14" s="4"/>
      <c r="D14" s="4"/>
      <c r="E14" s="4"/>
      <c r="F14" s="4"/>
      <c r="G14" s="4"/>
      <c r="H14" s="4"/>
      <c r="I14" s="4" t="s">
        <v>7</v>
      </c>
      <c r="J14" s="4"/>
      <c r="K14" s="4" t="s">
        <v>8</v>
      </c>
      <c r="L14" s="8" t="s">
        <v>9</v>
      </c>
    </row>
    <row r="15" spans="1:12" ht="15.75" customHeight="1" x14ac:dyDescent="0.35">
      <c r="A15" s="3"/>
      <c r="B15" s="9" t="s">
        <v>12</v>
      </c>
      <c r="C15" s="4"/>
      <c r="D15" s="4"/>
      <c r="E15" s="4"/>
      <c r="F15" s="4"/>
      <c r="G15" s="4"/>
      <c r="H15" s="4"/>
      <c r="I15" s="10">
        <v>3</v>
      </c>
      <c r="J15" s="4"/>
      <c r="K15" s="11"/>
      <c r="L15" s="12">
        <f>K15*I15</f>
        <v>0</v>
      </c>
    </row>
    <row r="16" spans="1:12" ht="15.75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1:12" ht="15.75" customHeigh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ht="15.75" customHeight="1" x14ac:dyDescent="0.4">
      <c r="A18" s="3"/>
      <c r="B18" s="30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29"/>
    </row>
    <row r="19" spans="1:12" ht="15.7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ht="14" x14ac:dyDescent="0.3">
      <c r="A20" s="3"/>
      <c r="B20" s="13" t="s">
        <v>14</v>
      </c>
      <c r="C20" s="4"/>
      <c r="D20" s="4"/>
      <c r="E20" s="4"/>
      <c r="F20" s="4"/>
      <c r="G20" s="4"/>
      <c r="H20" s="4"/>
      <c r="I20" s="4" t="s">
        <v>7</v>
      </c>
      <c r="J20" s="4"/>
      <c r="K20" s="4" t="s">
        <v>8</v>
      </c>
      <c r="L20" s="8" t="s">
        <v>9</v>
      </c>
    </row>
    <row r="21" spans="1:12" ht="15.75" customHeight="1" x14ac:dyDescent="0.35">
      <c r="A21" s="3"/>
      <c r="B21" s="4"/>
      <c r="C21" s="4" t="s">
        <v>15</v>
      </c>
      <c r="D21" s="4"/>
      <c r="E21" s="4"/>
      <c r="F21" s="4"/>
      <c r="G21" s="4"/>
      <c r="H21" s="4"/>
      <c r="I21" s="14">
        <v>2</v>
      </c>
      <c r="J21" s="4"/>
      <c r="K21" s="11"/>
      <c r="L21" s="12">
        <f t="shared" ref="L21:L24" si="0">I21*K21</f>
        <v>0</v>
      </c>
    </row>
    <row r="22" spans="1:12" ht="15.75" customHeight="1" x14ac:dyDescent="0.35">
      <c r="A22" s="3"/>
      <c r="B22" s="4"/>
      <c r="C22" s="4" t="s">
        <v>16</v>
      </c>
      <c r="D22" s="4"/>
      <c r="E22" s="4"/>
      <c r="F22" s="4"/>
      <c r="G22" s="4"/>
      <c r="H22" s="4"/>
      <c r="I22" s="14">
        <v>1.5</v>
      </c>
      <c r="J22" s="4"/>
      <c r="K22" s="11"/>
      <c r="L22" s="12">
        <f t="shared" si="0"/>
        <v>0</v>
      </c>
    </row>
    <row r="23" spans="1:12" ht="14.5" x14ac:dyDescent="0.35">
      <c r="A23" s="3"/>
      <c r="B23" s="4"/>
      <c r="C23" s="4" t="s">
        <v>17</v>
      </c>
      <c r="D23" s="4"/>
      <c r="E23" s="4"/>
      <c r="F23" s="4"/>
      <c r="G23" s="4"/>
      <c r="H23" s="4"/>
      <c r="I23" s="14">
        <v>1</v>
      </c>
      <c r="J23" s="4"/>
      <c r="K23" s="11"/>
      <c r="L23" s="12">
        <f t="shared" si="0"/>
        <v>0</v>
      </c>
    </row>
    <row r="24" spans="1:12" ht="14.5" x14ac:dyDescent="0.35">
      <c r="A24" s="3"/>
      <c r="B24" s="4"/>
      <c r="C24" s="4" t="s">
        <v>18</v>
      </c>
      <c r="D24" s="4"/>
      <c r="E24" s="4"/>
      <c r="F24" s="4"/>
      <c r="G24" s="4"/>
      <c r="H24" s="4"/>
      <c r="I24" s="14">
        <v>0.5</v>
      </c>
      <c r="J24" s="4"/>
      <c r="K24" s="1"/>
      <c r="L24" s="12">
        <f t="shared" si="0"/>
        <v>0</v>
      </c>
    </row>
    <row r="25" spans="1:12" ht="12.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2" ht="14.5" x14ac:dyDescent="0.35">
      <c r="A26" s="3"/>
      <c r="B26" s="13" t="s">
        <v>19</v>
      </c>
      <c r="C26" s="4"/>
      <c r="D26" s="4"/>
      <c r="E26" s="4"/>
      <c r="F26" s="4"/>
      <c r="G26" s="4"/>
      <c r="H26" s="4"/>
      <c r="I26" s="14">
        <v>2</v>
      </c>
      <c r="J26" s="4"/>
      <c r="K26" s="1"/>
      <c r="L26" s="12">
        <f>I26*K26</f>
        <v>0</v>
      </c>
    </row>
    <row r="27" spans="1:12" ht="14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8"/>
    </row>
    <row r="28" spans="1:12" ht="14.5" x14ac:dyDescent="0.35">
      <c r="A28" s="3"/>
      <c r="B28" s="13" t="s">
        <v>20</v>
      </c>
      <c r="C28" s="4"/>
      <c r="D28" s="4"/>
      <c r="E28" s="4"/>
      <c r="F28" s="4"/>
      <c r="G28" s="4"/>
      <c r="H28" s="4"/>
      <c r="I28" s="14">
        <v>0.5</v>
      </c>
      <c r="J28" s="4"/>
      <c r="K28" s="1"/>
      <c r="L28" s="12">
        <f>I28*K28</f>
        <v>0</v>
      </c>
    </row>
    <row r="29" spans="1:12" ht="14.5" x14ac:dyDescent="0.35">
      <c r="A29" s="3"/>
      <c r="B29" s="9" t="s">
        <v>21</v>
      </c>
      <c r="C29" s="4"/>
      <c r="D29" s="4"/>
      <c r="E29" s="4"/>
      <c r="F29" s="4"/>
      <c r="G29" s="4"/>
      <c r="H29" s="4"/>
      <c r="I29" s="4"/>
      <c r="J29" s="4"/>
      <c r="K29" s="4"/>
      <c r="L29" s="5"/>
    </row>
    <row r="30" spans="1:12" ht="12.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</row>
    <row r="31" spans="1:12" ht="14" x14ac:dyDescent="0.3">
      <c r="A31" s="3"/>
      <c r="B31" s="13" t="s">
        <v>22</v>
      </c>
      <c r="C31" s="4"/>
      <c r="D31" s="4"/>
      <c r="E31" s="4"/>
      <c r="F31" s="4"/>
      <c r="G31" s="4"/>
      <c r="H31" s="4"/>
      <c r="I31" s="4" t="s">
        <v>7</v>
      </c>
      <c r="J31" s="4"/>
      <c r="K31" s="4"/>
      <c r="L31" s="8" t="s">
        <v>9</v>
      </c>
    </row>
    <row r="32" spans="1:12" ht="14.5" x14ac:dyDescent="0.35">
      <c r="A32" s="3"/>
      <c r="B32" s="4"/>
      <c r="C32" s="4" t="s">
        <v>15</v>
      </c>
      <c r="D32" s="4"/>
      <c r="E32" s="4"/>
      <c r="F32" s="4"/>
      <c r="G32" s="4"/>
      <c r="H32" s="4"/>
      <c r="I32" s="14">
        <v>5</v>
      </c>
      <c r="J32" s="4"/>
      <c r="K32" s="11"/>
      <c r="L32" s="12">
        <f t="shared" ref="L32:L37" si="1">I32*K32</f>
        <v>0</v>
      </c>
    </row>
    <row r="33" spans="1:12" ht="14.5" x14ac:dyDescent="0.35">
      <c r="A33" s="3"/>
      <c r="B33" s="4"/>
      <c r="C33" s="4" t="s">
        <v>23</v>
      </c>
      <c r="D33" s="4"/>
      <c r="E33" s="4"/>
      <c r="F33" s="4"/>
      <c r="G33" s="4"/>
      <c r="H33" s="4"/>
      <c r="I33" s="14">
        <v>4</v>
      </c>
      <c r="J33" s="4"/>
      <c r="K33" s="11"/>
      <c r="L33" s="12">
        <f t="shared" si="1"/>
        <v>0</v>
      </c>
    </row>
    <row r="34" spans="1:12" ht="14.5" x14ac:dyDescent="0.35">
      <c r="A34" s="3"/>
      <c r="B34" s="4"/>
      <c r="C34" s="4" t="s">
        <v>24</v>
      </c>
      <c r="D34" s="4"/>
      <c r="E34" s="4"/>
      <c r="F34" s="4"/>
      <c r="G34" s="4"/>
      <c r="H34" s="4"/>
      <c r="I34" s="14">
        <v>3</v>
      </c>
      <c r="J34" s="4"/>
      <c r="K34" s="11"/>
      <c r="L34" s="12">
        <f t="shared" si="1"/>
        <v>0</v>
      </c>
    </row>
    <row r="35" spans="1:12" ht="14.5" x14ac:dyDescent="0.35">
      <c r="A35" s="3"/>
      <c r="B35" s="4"/>
      <c r="C35" s="4" t="s">
        <v>25</v>
      </c>
      <c r="D35" s="4"/>
      <c r="E35" s="4"/>
      <c r="F35" s="4"/>
      <c r="G35" s="4"/>
      <c r="H35" s="4"/>
      <c r="I35" s="14">
        <v>2</v>
      </c>
      <c r="J35" s="4"/>
      <c r="K35" s="11"/>
      <c r="L35" s="12">
        <f t="shared" si="1"/>
        <v>0</v>
      </c>
    </row>
    <row r="36" spans="1:12" ht="12.5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</row>
    <row r="37" spans="1:12" ht="14.5" x14ac:dyDescent="0.35">
      <c r="A37" s="3"/>
      <c r="B37" s="7" t="s">
        <v>26</v>
      </c>
      <c r="C37" s="4"/>
      <c r="D37" s="4"/>
      <c r="E37" s="4"/>
      <c r="F37" s="4"/>
      <c r="G37" s="4"/>
      <c r="H37" s="4"/>
      <c r="I37" s="14">
        <v>12</v>
      </c>
      <c r="J37" s="4"/>
      <c r="K37" s="4"/>
      <c r="L37" s="12">
        <f t="shared" si="1"/>
        <v>0</v>
      </c>
    </row>
    <row r="38" spans="1:12" ht="13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6" t="s">
        <v>27</v>
      </c>
      <c r="L38" s="17">
        <f>SUM(L12,L15,L21:L24,L26,L28,L32:L35,L37)</f>
        <v>0</v>
      </c>
    </row>
    <row r="39" spans="1:12" ht="12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5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8" x14ac:dyDescent="0.4">
      <c r="A41" s="3"/>
      <c r="B41" s="30" t="s">
        <v>28</v>
      </c>
      <c r="C41" s="31"/>
      <c r="D41" s="31"/>
      <c r="E41" s="31"/>
      <c r="F41" s="31"/>
      <c r="G41" s="31"/>
      <c r="H41" s="31"/>
      <c r="I41" s="31"/>
      <c r="J41" s="31"/>
      <c r="K41" s="31"/>
      <c r="L41" s="29"/>
    </row>
    <row r="42" spans="1:12" ht="14.5" x14ac:dyDescent="0.35">
      <c r="A42" s="3"/>
      <c r="B42" s="32" t="s">
        <v>29</v>
      </c>
      <c r="C42" s="31"/>
      <c r="D42" s="31"/>
      <c r="E42" s="31"/>
      <c r="F42" s="31"/>
      <c r="G42" s="31"/>
      <c r="H42" s="31"/>
      <c r="I42" s="31"/>
      <c r="J42" s="31"/>
      <c r="K42" s="31"/>
      <c r="L42" s="29"/>
    </row>
    <row r="43" spans="1:12" ht="14" x14ac:dyDescent="0.3">
      <c r="A43" s="3"/>
      <c r="B43" s="4"/>
      <c r="C43" s="4"/>
      <c r="D43" s="4"/>
      <c r="E43" s="4"/>
      <c r="F43" s="4"/>
      <c r="G43" s="4"/>
      <c r="H43" s="4"/>
      <c r="I43" s="4" t="s">
        <v>7</v>
      </c>
      <c r="J43" s="4"/>
      <c r="K43" s="4" t="s">
        <v>30</v>
      </c>
      <c r="L43" s="8" t="s">
        <v>9</v>
      </c>
    </row>
    <row r="44" spans="1:12" ht="14.5" x14ac:dyDescent="0.35">
      <c r="A44" s="3"/>
      <c r="B44" s="28" t="s">
        <v>31</v>
      </c>
      <c r="C44" s="29"/>
      <c r="D44" s="4"/>
      <c r="E44" s="4"/>
      <c r="F44" s="4"/>
      <c r="G44" s="4"/>
      <c r="H44" s="4"/>
      <c r="I44" s="14">
        <v>1</v>
      </c>
      <c r="J44" s="4"/>
      <c r="K44" s="11"/>
      <c r="L44" s="12">
        <f t="shared" ref="L44:L46" si="2">I44*K44</f>
        <v>0</v>
      </c>
    </row>
    <row r="45" spans="1:12" ht="14.5" x14ac:dyDescent="0.35">
      <c r="A45" s="3"/>
      <c r="B45" s="18" t="s">
        <v>32</v>
      </c>
      <c r="C45" s="4"/>
      <c r="D45" s="4"/>
      <c r="E45" s="4"/>
      <c r="F45" s="4"/>
      <c r="G45" s="4"/>
      <c r="H45" s="4"/>
      <c r="I45" s="14">
        <v>0.5</v>
      </c>
      <c r="J45" s="4"/>
      <c r="K45" s="11"/>
      <c r="L45" s="12">
        <f t="shared" si="2"/>
        <v>0</v>
      </c>
    </row>
    <row r="46" spans="1:12" ht="14.5" x14ac:dyDescent="0.35">
      <c r="A46" s="3"/>
      <c r="B46" s="28" t="s">
        <v>33</v>
      </c>
      <c r="C46" s="29"/>
      <c r="D46" s="4"/>
      <c r="E46" s="4"/>
      <c r="F46" s="4"/>
      <c r="G46" s="4"/>
      <c r="H46" s="4"/>
      <c r="I46" s="14">
        <v>0.25</v>
      </c>
      <c r="J46" s="4"/>
      <c r="K46" s="11"/>
      <c r="L46" s="12">
        <f t="shared" si="2"/>
        <v>0</v>
      </c>
    </row>
    <row r="47" spans="1:12" ht="14" x14ac:dyDescent="0.3">
      <c r="A47" s="3"/>
      <c r="B47" s="7" t="s">
        <v>34</v>
      </c>
      <c r="C47" s="4"/>
      <c r="D47" s="4"/>
      <c r="E47" s="4"/>
      <c r="F47" s="4"/>
      <c r="G47" s="4"/>
      <c r="H47" s="4"/>
      <c r="I47" s="4" t="s">
        <v>35</v>
      </c>
      <c r="J47" s="4"/>
      <c r="K47" s="1"/>
      <c r="L47" s="12">
        <f>K47*0.25</f>
        <v>0</v>
      </c>
    </row>
    <row r="48" spans="1:12" ht="18" x14ac:dyDescent="0.4">
      <c r="A48" s="3"/>
      <c r="B48" s="6"/>
      <c r="C48" s="6"/>
      <c r="D48" s="6"/>
      <c r="E48" s="6"/>
      <c r="F48" s="6"/>
      <c r="G48" s="6"/>
      <c r="H48" s="6"/>
      <c r="I48" s="6"/>
      <c r="J48" s="6"/>
      <c r="K48" s="16" t="s">
        <v>27</v>
      </c>
      <c r="L48" s="17">
        <f>SUM(L44:L47)</f>
        <v>0</v>
      </c>
    </row>
    <row r="49" spans="1:12" ht="18" x14ac:dyDescent="0.4">
      <c r="A49" s="3"/>
      <c r="B49" s="30" t="s">
        <v>36</v>
      </c>
      <c r="C49" s="31"/>
      <c r="D49" s="31"/>
      <c r="E49" s="31"/>
      <c r="F49" s="31"/>
      <c r="G49" s="31"/>
      <c r="H49" s="31"/>
      <c r="I49" s="31"/>
      <c r="J49" s="31"/>
      <c r="K49" s="31"/>
      <c r="L49" s="29"/>
    </row>
    <row r="50" spans="1:12" ht="12.5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</row>
    <row r="51" spans="1:12" ht="14" x14ac:dyDescent="0.3">
      <c r="A51" s="3"/>
      <c r="B51" s="28" t="s">
        <v>37</v>
      </c>
      <c r="C51" s="31"/>
      <c r="D51" s="31"/>
      <c r="E51" s="31"/>
      <c r="F51" s="29"/>
      <c r="G51" s="4"/>
      <c r="H51" s="4"/>
      <c r="I51" s="4"/>
      <c r="J51" s="19" t="s">
        <v>38</v>
      </c>
      <c r="K51" s="19" t="s">
        <v>39</v>
      </c>
      <c r="L51" s="8" t="s">
        <v>9</v>
      </c>
    </row>
    <row r="52" spans="1:12" ht="14" x14ac:dyDescent="0.3">
      <c r="A52" s="3"/>
      <c r="B52" s="4"/>
      <c r="C52" s="4" t="s">
        <v>40</v>
      </c>
      <c r="D52" s="4"/>
      <c r="E52" s="4"/>
      <c r="F52" s="4"/>
      <c r="G52" s="20"/>
      <c r="H52" s="20"/>
      <c r="I52" s="19"/>
      <c r="J52" s="11"/>
      <c r="K52" s="11"/>
      <c r="L52" s="12">
        <f>K52*1</f>
        <v>0</v>
      </c>
    </row>
    <row r="53" spans="1:12" ht="14.5" x14ac:dyDescent="0.35">
      <c r="A53" s="3"/>
      <c r="B53" s="4"/>
      <c r="C53" s="21"/>
      <c r="D53" s="4"/>
      <c r="E53" s="4"/>
      <c r="F53" s="4"/>
      <c r="G53" s="20"/>
      <c r="H53" s="20"/>
      <c r="I53" s="20"/>
      <c r="J53" s="20"/>
      <c r="K53" s="20"/>
      <c r="L53" s="20"/>
    </row>
    <row r="54" spans="1:12" ht="14.5" x14ac:dyDescent="0.35">
      <c r="A54" s="3"/>
      <c r="B54" s="4"/>
      <c r="C54" s="21" t="s">
        <v>60</v>
      </c>
      <c r="D54" s="4"/>
      <c r="E54" s="4"/>
      <c r="F54" s="4"/>
      <c r="G54" s="20"/>
      <c r="H54" s="20"/>
      <c r="I54" s="4"/>
      <c r="J54" s="19" t="s">
        <v>38</v>
      </c>
      <c r="K54" s="19" t="s">
        <v>39</v>
      </c>
      <c r="L54" s="8" t="s">
        <v>9</v>
      </c>
    </row>
    <row r="55" spans="1:12" ht="14.5" x14ac:dyDescent="0.35">
      <c r="A55" s="3"/>
      <c r="B55" s="4"/>
      <c r="C55" s="21"/>
      <c r="D55" s="4"/>
      <c r="E55" s="4"/>
      <c r="F55" s="4"/>
      <c r="G55" s="4"/>
      <c r="H55" s="4"/>
      <c r="I55" s="19"/>
      <c r="J55" s="11"/>
      <c r="K55" s="11"/>
      <c r="L55" s="12">
        <f>(K55*1)*0.2</f>
        <v>0</v>
      </c>
    </row>
    <row r="56" spans="1:12" ht="14" x14ac:dyDescent="0.3">
      <c r="A56" s="3"/>
      <c r="B56" s="4"/>
      <c r="C56" s="20"/>
      <c r="D56" s="4"/>
      <c r="E56" s="4"/>
      <c r="F56" s="4"/>
      <c r="G56" s="4"/>
      <c r="H56" s="4"/>
      <c r="I56" s="4"/>
      <c r="J56" s="4"/>
      <c r="K56" s="4"/>
      <c r="L56" s="12"/>
    </row>
    <row r="57" spans="1:12" ht="13" x14ac:dyDescent="0.3">
      <c r="A57" s="3"/>
      <c r="B57" s="4"/>
      <c r="C57" s="20"/>
      <c r="D57" s="4"/>
      <c r="E57" s="4"/>
      <c r="F57" s="4"/>
      <c r="G57" s="4"/>
      <c r="H57" s="4"/>
      <c r="I57" s="4"/>
      <c r="J57" s="4"/>
      <c r="K57" s="16" t="s">
        <v>27</v>
      </c>
      <c r="L57" s="17">
        <f>SUM(L52:L53,L55:L55)</f>
        <v>0</v>
      </c>
    </row>
    <row r="58" spans="1:12" ht="12.5" x14ac:dyDescent="0.25">
      <c r="A58" s="3"/>
      <c r="B58" s="4"/>
      <c r="C58" s="20"/>
      <c r="D58" s="4"/>
      <c r="E58" s="4"/>
      <c r="F58" s="4"/>
      <c r="G58" s="4"/>
      <c r="H58" s="4"/>
      <c r="I58" s="4"/>
      <c r="J58" s="4"/>
      <c r="K58" s="4"/>
      <c r="L58" s="4"/>
    </row>
    <row r="59" spans="1:12" ht="12.5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</row>
    <row r="60" spans="1:12" ht="14" x14ac:dyDescent="0.3">
      <c r="A60" s="3"/>
      <c r="B60" s="28" t="s">
        <v>41</v>
      </c>
      <c r="C60" s="29"/>
      <c r="D60" s="4"/>
      <c r="E60" s="4"/>
      <c r="F60" s="4"/>
      <c r="G60" s="4"/>
      <c r="H60" s="4" t="s">
        <v>7</v>
      </c>
      <c r="I60" s="22" t="s">
        <v>42</v>
      </c>
      <c r="J60" s="4" t="s">
        <v>7</v>
      </c>
      <c r="K60" s="22" t="s">
        <v>43</v>
      </c>
      <c r="L60" s="8" t="s">
        <v>9</v>
      </c>
    </row>
    <row r="61" spans="1:12" ht="14.5" x14ac:dyDescent="0.35">
      <c r="A61" s="3"/>
      <c r="B61" s="4"/>
      <c r="C61" s="4" t="s">
        <v>44</v>
      </c>
      <c r="D61" s="4"/>
      <c r="E61" s="4"/>
      <c r="F61" s="4"/>
      <c r="G61" s="4"/>
      <c r="H61" s="14">
        <v>5</v>
      </c>
      <c r="I61" s="11"/>
      <c r="J61" s="14">
        <v>4</v>
      </c>
      <c r="K61" s="11"/>
      <c r="L61" s="12">
        <f t="shared" ref="L61:L62" si="3">SUM((H61*I61)+(J61*K61))</f>
        <v>0</v>
      </c>
    </row>
    <row r="62" spans="1:12" ht="14.5" x14ac:dyDescent="0.35">
      <c r="A62" s="3"/>
      <c r="B62" s="4"/>
      <c r="C62" s="4" t="s">
        <v>45</v>
      </c>
      <c r="D62" s="4"/>
      <c r="E62" s="4"/>
      <c r="F62" s="4"/>
      <c r="G62" s="4"/>
      <c r="H62" s="14">
        <v>1</v>
      </c>
      <c r="I62" s="1"/>
      <c r="J62" s="14">
        <v>0.5</v>
      </c>
      <c r="K62" s="1"/>
      <c r="L62" s="12">
        <f t="shared" si="3"/>
        <v>0</v>
      </c>
    </row>
    <row r="63" spans="1:12" ht="14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8"/>
    </row>
    <row r="64" spans="1:12" ht="14" x14ac:dyDescent="0.3">
      <c r="A64" s="3"/>
      <c r="B64" s="42" t="s">
        <v>46</v>
      </c>
      <c r="C64" s="31"/>
      <c r="D64" s="31"/>
      <c r="E64" s="31"/>
      <c r="F64" s="31"/>
      <c r="G64" s="29"/>
      <c r="H64" s="4" t="s">
        <v>7</v>
      </c>
      <c r="I64" s="22" t="s">
        <v>42</v>
      </c>
      <c r="J64" s="4" t="s">
        <v>7</v>
      </c>
      <c r="K64" s="22" t="s">
        <v>43</v>
      </c>
      <c r="L64" s="8" t="s">
        <v>9</v>
      </c>
    </row>
    <row r="65" spans="1:12" ht="14.5" x14ac:dyDescent="0.35">
      <c r="A65" s="3"/>
      <c r="B65" s="4"/>
      <c r="C65" s="4" t="s">
        <v>47</v>
      </c>
      <c r="D65" s="4"/>
      <c r="E65" s="4"/>
      <c r="F65" s="4"/>
      <c r="G65" s="4"/>
      <c r="H65" s="14">
        <v>1</v>
      </c>
      <c r="I65" s="11"/>
      <c r="J65" s="14">
        <v>0.5</v>
      </c>
      <c r="K65" s="11"/>
      <c r="L65" s="12">
        <f t="shared" ref="L65:L67" si="4">SUM((H65*I65)+(J65*K65))</f>
        <v>0</v>
      </c>
    </row>
    <row r="66" spans="1:12" ht="14.5" x14ac:dyDescent="0.35">
      <c r="A66" s="3"/>
      <c r="B66" s="4"/>
      <c r="C66" s="23" t="s">
        <v>48</v>
      </c>
      <c r="D66" s="4"/>
      <c r="E66" s="4"/>
      <c r="F66" s="4"/>
      <c r="G66" s="4"/>
      <c r="H66" s="14">
        <v>0.25</v>
      </c>
      <c r="I66" s="11"/>
      <c r="J66" s="14">
        <v>0.1</v>
      </c>
      <c r="K66" s="24"/>
      <c r="L66" s="12">
        <f t="shared" si="4"/>
        <v>0</v>
      </c>
    </row>
    <row r="67" spans="1:12" ht="14.5" x14ac:dyDescent="0.35">
      <c r="A67" s="3"/>
      <c r="B67" s="4"/>
      <c r="C67" s="4" t="s">
        <v>49</v>
      </c>
      <c r="D67" s="4"/>
      <c r="E67" s="4"/>
      <c r="F67" s="4"/>
      <c r="G67" s="4"/>
      <c r="H67" s="14">
        <v>0.1</v>
      </c>
      <c r="I67" s="24"/>
      <c r="J67" s="4"/>
      <c r="K67" s="4"/>
      <c r="L67" s="12">
        <f t="shared" si="4"/>
        <v>0</v>
      </c>
    </row>
    <row r="68" spans="1:12" ht="14" x14ac:dyDescent="0.3">
      <c r="A68" s="3"/>
      <c r="B68" s="4"/>
      <c r="C68" s="4" t="s">
        <v>50</v>
      </c>
      <c r="D68" s="4"/>
      <c r="E68" s="4"/>
      <c r="F68" s="4"/>
      <c r="G68" s="4"/>
      <c r="H68" s="4"/>
      <c r="I68" s="4"/>
      <c r="J68" s="4"/>
      <c r="K68" s="4"/>
      <c r="L68" s="8"/>
    </row>
    <row r="69" spans="1:12" ht="12.5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</row>
    <row r="70" spans="1:12" ht="12.5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</row>
    <row r="71" spans="1:12" ht="14" x14ac:dyDescent="0.3">
      <c r="A71" s="3"/>
      <c r="B71" s="28" t="s">
        <v>51</v>
      </c>
      <c r="C71" s="31"/>
      <c r="D71" s="31"/>
      <c r="E71" s="31"/>
      <c r="F71" s="29"/>
      <c r="G71" s="4"/>
      <c r="H71" s="4" t="s">
        <v>7</v>
      </c>
      <c r="I71" s="22" t="s">
        <v>8</v>
      </c>
      <c r="J71" s="4"/>
      <c r="K71" s="22"/>
      <c r="L71" s="8" t="s">
        <v>9</v>
      </c>
    </row>
    <row r="72" spans="1:12" ht="14.5" x14ac:dyDescent="0.35">
      <c r="A72" s="3"/>
      <c r="B72" s="4"/>
      <c r="C72" s="4" t="s">
        <v>47</v>
      </c>
      <c r="D72" s="4"/>
      <c r="E72" s="4"/>
      <c r="F72" s="4"/>
      <c r="G72" s="4"/>
      <c r="H72" s="14">
        <v>2</v>
      </c>
      <c r="I72" s="11"/>
      <c r="J72" s="4"/>
      <c r="K72" s="4"/>
      <c r="L72" s="12">
        <f t="shared" ref="L72:L74" si="5">SUM((H72*I72)+(J72*K72))</f>
        <v>0</v>
      </c>
    </row>
    <row r="73" spans="1:12" ht="14.5" x14ac:dyDescent="0.35">
      <c r="A73" s="3"/>
      <c r="B73" s="4"/>
      <c r="C73" s="4" t="s">
        <v>52</v>
      </c>
      <c r="D73" s="4"/>
      <c r="E73" s="4"/>
      <c r="F73" s="4"/>
      <c r="G73" s="4"/>
      <c r="H73" s="14">
        <v>0.5</v>
      </c>
      <c r="I73" s="11"/>
      <c r="J73" s="4"/>
      <c r="K73" s="4"/>
      <c r="L73" s="12">
        <f t="shared" si="5"/>
        <v>0</v>
      </c>
    </row>
    <row r="74" spans="1:12" ht="14.5" x14ac:dyDescent="0.35">
      <c r="A74" s="3"/>
      <c r="B74" s="4"/>
      <c r="C74" s="23" t="s">
        <v>53</v>
      </c>
      <c r="D74" s="4"/>
      <c r="E74" s="4"/>
      <c r="F74" s="4"/>
      <c r="G74" s="4"/>
      <c r="H74" s="14">
        <v>0.1</v>
      </c>
      <c r="I74" s="11"/>
      <c r="J74" s="4"/>
      <c r="K74" s="4"/>
      <c r="L74" s="12">
        <f t="shared" si="5"/>
        <v>0</v>
      </c>
    </row>
    <row r="75" spans="1:12" ht="12.5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</row>
    <row r="76" spans="1:12" ht="13" x14ac:dyDescent="0.3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6" t="s">
        <v>27</v>
      </c>
      <c r="L76" s="16">
        <f>SUM(L61:L62,L65:L67,L72:L74)</f>
        <v>0</v>
      </c>
    </row>
    <row r="77" spans="1:12" ht="12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5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5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</row>
    <row r="80" spans="1:12" ht="18" x14ac:dyDescent="0.4">
      <c r="A80" s="3"/>
      <c r="B80" s="40" t="s">
        <v>54</v>
      </c>
      <c r="C80" s="31"/>
      <c r="D80" s="31"/>
      <c r="E80" s="31"/>
      <c r="F80" s="31"/>
      <c r="G80" s="31"/>
      <c r="H80" s="31"/>
      <c r="I80" s="31"/>
      <c r="J80" s="31"/>
      <c r="K80" s="31"/>
      <c r="L80" s="29"/>
    </row>
    <row r="81" spans="1:12" ht="12.5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</row>
    <row r="82" spans="1:12" ht="14" x14ac:dyDescent="0.3">
      <c r="A82" s="3"/>
      <c r="B82" s="7" t="s">
        <v>55</v>
      </c>
      <c r="C82" s="4"/>
      <c r="D82" s="4"/>
      <c r="E82" s="4"/>
      <c r="F82" s="4"/>
      <c r="G82" s="4"/>
      <c r="H82" s="4"/>
      <c r="I82" s="4"/>
      <c r="J82" s="4"/>
      <c r="K82" s="4"/>
      <c r="L82" s="8"/>
    </row>
    <row r="83" spans="1:12" ht="14" x14ac:dyDescent="0.3">
      <c r="A83" s="3"/>
      <c r="B83" s="25" t="s">
        <v>56</v>
      </c>
      <c r="C83" s="4"/>
      <c r="D83" s="4"/>
      <c r="E83" s="4"/>
      <c r="F83" s="4"/>
      <c r="G83" s="4"/>
      <c r="H83" s="4" t="s">
        <v>7</v>
      </c>
      <c r="I83" s="22" t="s">
        <v>42</v>
      </c>
      <c r="J83" s="4" t="s">
        <v>7</v>
      </c>
      <c r="K83" s="22" t="s">
        <v>43</v>
      </c>
      <c r="L83" s="8" t="s">
        <v>9</v>
      </c>
    </row>
    <row r="84" spans="1:12" ht="14.5" x14ac:dyDescent="0.35">
      <c r="A84" s="3"/>
      <c r="B84" s="4"/>
      <c r="C84" s="4" t="s">
        <v>47</v>
      </c>
      <c r="D84" s="4"/>
      <c r="E84" s="4"/>
      <c r="F84" s="4"/>
      <c r="G84" s="4"/>
      <c r="H84" s="14">
        <v>2</v>
      </c>
      <c r="I84" s="11"/>
      <c r="J84" s="14">
        <v>1</v>
      </c>
      <c r="K84" s="11"/>
      <c r="L84" s="12">
        <f t="shared" ref="L84:L86" si="6">SUM((H84*I84)+(J84*K84))</f>
        <v>0</v>
      </c>
    </row>
    <row r="85" spans="1:12" ht="14.5" x14ac:dyDescent="0.35">
      <c r="A85" s="3"/>
      <c r="B85" s="4"/>
      <c r="C85" s="23" t="s">
        <v>57</v>
      </c>
      <c r="D85" s="4"/>
      <c r="E85" s="4"/>
      <c r="F85" s="4"/>
      <c r="G85" s="4"/>
      <c r="H85" s="14">
        <v>0.5</v>
      </c>
      <c r="I85" s="11"/>
      <c r="J85" s="14">
        <v>0.25</v>
      </c>
      <c r="K85" s="11"/>
      <c r="L85" s="12">
        <f t="shared" si="6"/>
        <v>0</v>
      </c>
    </row>
    <row r="86" spans="1:12" ht="14.5" x14ac:dyDescent="0.35">
      <c r="A86" s="3"/>
      <c r="B86" s="4"/>
      <c r="C86" s="23" t="s">
        <v>58</v>
      </c>
      <c r="D86" s="4"/>
      <c r="E86" s="4"/>
      <c r="F86" s="4"/>
      <c r="G86" s="4"/>
      <c r="H86" s="14">
        <v>0.1</v>
      </c>
      <c r="I86" s="24"/>
      <c r="J86" s="14">
        <v>0.05</v>
      </c>
      <c r="K86" s="1"/>
      <c r="L86" s="12">
        <f t="shared" si="6"/>
        <v>0</v>
      </c>
    </row>
    <row r="87" spans="1:12" ht="12.5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5"/>
    </row>
    <row r="88" spans="1:12" ht="13" x14ac:dyDescent="0.3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6" t="s">
        <v>27</v>
      </c>
      <c r="L88" s="16">
        <f>SUM(L84:L86)</f>
        <v>0</v>
      </c>
    </row>
    <row r="89" spans="1:12" ht="12.5" x14ac:dyDescent="0.2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26"/>
    </row>
    <row r="90" spans="1:12" ht="12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23" x14ac:dyDescent="0.5">
      <c r="A91" s="3"/>
      <c r="B91" s="4"/>
      <c r="C91" s="4"/>
      <c r="D91" s="4"/>
      <c r="E91" s="4"/>
      <c r="F91" s="4"/>
      <c r="G91" s="4"/>
      <c r="H91" s="41" t="s">
        <v>59</v>
      </c>
      <c r="I91" s="31"/>
      <c r="J91" s="31"/>
      <c r="K91" s="31"/>
      <c r="L91" s="27">
        <f>SUM(L88,L76,L57,L48,L38)</f>
        <v>0</v>
      </c>
    </row>
    <row r="92" spans="1:12" ht="12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2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2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2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2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2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2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2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2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2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2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2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2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2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2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2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2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2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2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2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2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2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2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2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2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2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2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2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2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2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2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2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2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2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2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2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2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2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2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2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2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2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2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2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2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2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2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2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2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2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2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2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2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2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2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2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2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2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2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2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2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2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2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2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2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2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2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2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2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2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2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2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2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2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2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2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2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2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2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2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2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2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2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2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2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2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2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2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2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2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2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2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2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2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2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2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2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2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2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2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2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2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2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2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2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2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2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2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2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2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2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2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2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2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2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2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2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2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2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2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2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2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2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2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2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2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2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2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2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2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2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2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2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2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2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2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2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2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2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2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2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2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2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2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2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2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2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2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2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2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2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2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2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2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2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2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2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2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2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2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2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2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2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2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2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2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2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2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2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2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2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2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2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2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2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2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2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2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2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2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2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2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2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2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2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2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2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2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2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2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2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2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2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2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2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2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2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2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2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2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2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2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2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2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2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2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2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2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2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2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2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2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2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2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2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2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2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2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2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2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2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2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2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2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2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2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2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2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2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2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2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2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2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2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2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2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2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2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2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2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2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2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2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2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2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2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2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2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2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2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2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2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2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2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2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2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2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2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2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2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2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2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2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2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2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2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2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2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2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2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2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2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2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2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2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2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2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2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2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2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2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2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2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2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2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2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2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2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2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2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2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2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2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2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2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2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2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2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2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2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2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2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2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2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2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2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2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2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2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2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2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2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2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2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2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2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2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2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2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2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2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2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2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2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2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2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2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2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2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2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2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2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2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2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2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2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2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2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2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2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2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2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2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2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2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2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2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2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2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2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2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2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2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2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2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2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2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2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2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2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2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2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2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2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2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2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2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2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2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2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2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2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2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2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2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2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2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2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2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2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2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2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2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2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2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2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2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2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2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2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2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2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2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2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2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2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2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2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2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2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2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2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2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2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2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2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2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2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2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2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2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2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2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2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2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2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2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2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2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2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2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2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2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2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2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2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2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2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2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2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2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2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2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2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2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2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2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2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2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2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2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2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2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2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2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2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2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2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2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2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2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2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2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2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2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2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2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2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2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2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2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2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2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2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2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2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2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2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2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2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2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2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2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2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2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2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2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2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2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2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2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2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2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2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2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2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2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2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2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2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2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2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2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2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2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2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2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2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2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2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2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2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2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2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2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2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2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2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2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2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2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2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2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2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2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2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2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2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2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2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2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2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</sheetData>
  <mergeCells count="19">
    <mergeCell ref="B71:F71"/>
    <mergeCell ref="B80:L80"/>
    <mergeCell ref="H91:K91"/>
    <mergeCell ref="B51:F51"/>
    <mergeCell ref="B60:C60"/>
    <mergeCell ref="B64:G64"/>
    <mergeCell ref="B3:L3"/>
    <mergeCell ref="B4:L4"/>
    <mergeCell ref="B5:L5"/>
    <mergeCell ref="B6:L6"/>
    <mergeCell ref="B7:D7"/>
    <mergeCell ref="E7:I7"/>
    <mergeCell ref="B46:C46"/>
    <mergeCell ref="B49:L49"/>
    <mergeCell ref="B9:L9"/>
    <mergeCell ref="B18:L18"/>
    <mergeCell ref="B41:L41"/>
    <mergeCell ref="B42:L42"/>
    <mergeCell ref="B44:C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Andréia Porcari</dc:creator>
  <cp:lastModifiedBy>Andréia Porcari</cp:lastModifiedBy>
  <dcterms:created xsi:type="dcterms:W3CDTF">2023-06-02T18:42:37Z</dcterms:created>
  <dcterms:modified xsi:type="dcterms:W3CDTF">2023-06-02T18:42:37Z</dcterms:modified>
</cp:coreProperties>
</file>