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8_{6B7D2BBA-DDB9-48BC-A9C2-93CC6CC3EB41}" xr6:coauthVersionLast="36" xr6:coauthVersionMax="36" xr10:uidLastSave="{00000000-0000-0000-0000-000000000000}"/>
  <bookViews>
    <workbookView xWindow="20370" yWindow="-120" windowWidth="20730" windowHeight="11160" xr2:uid="{00000000-000D-0000-FFFF-FFFF00000000}"/>
  </bookViews>
  <sheets>
    <sheet name="Pontuação Produção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2" l="1"/>
  <c r="D64" i="2"/>
  <c r="D62" i="2"/>
  <c r="D63" i="2"/>
  <c r="D61" i="2"/>
  <c r="D60" i="2"/>
  <c r="D59" i="2"/>
  <c r="D52" i="2"/>
  <c r="D30" i="2"/>
  <c r="D29" i="2"/>
  <c r="D28" i="2"/>
  <c r="D27" i="2"/>
  <c r="D26" i="2"/>
  <c r="D25" i="2"/>
  <c r="D22" i="2"/>
  <c r="D21" i="2"/>
  <c r="D20" i="2"/>
  <c r="D19" i="2"/>
  <c r="D18" i="2"/>
  <c r="D17" i="2"/>
  <c r="D16" i="2"/>
  <c r="D55" i="2"/>
  <c r="D54" i="2"/>
  <c r="D53" i="2"/>
  <c r="D48" i="2"/>
  <c r="D47" i="2"/>
  <c r="D46" i="2"/>
  <c r="D45" i="2"/>
  <c r="D44" i="2"/>
  <c r="D49" i="2" s="1"/>
  <c r="D41" i="2"/>
  <c r="D40" i="2"/>
  <c r="D39" i="2"/>
  <c r="D38" i="2"/>
  <c r="D37" i="2"/>
  <c r="D34" i="2"/>
  <c r="D33" i="2"/>
  <c r="D35" i="2" s="1"/>
  <c r="D15" i="2"/>
  <c r="D14" i="2"/>
  <c r="D13" i="2"/>
  <c r="D12" i="2"/>
  <c r="D11" i="2"/>
  <c r="D10" i="2"/>
  <c r="D9" i="2"/>
  <c r="D8" i="2"/>
  <c r="D56" i="2" l="1"/>
  <c r="C71" i="2" s="1"/>
  <c r="D71" i="2" s="1"/>
  <c r="D31" i="2"/>
  <c r="D42" i="2"/>
  <c r="D66" i="2"/>
  <c r="C72" i="2" s="1"/>
  <c r="D72" i="2" s="1"/>
  <c r="D23" i="2"/>
  <c r="C70" i="2" l="1"/>
  <c r="D70" i="2" s="1"/>
  <c r="D73" i="2" s="1"/>
</calcChain>
</file>

<file path=xl/sharedStrings.xml><?xml version="1.0" encoding="utf-8"?>
<sst xmlns="http://schemas.openxmlformats.org/spreadsheetml/2006/main" count="97" uniqueCount="74">
  <si>
    <t>1. Artigos publicados, em periódicos científicos, conforme classificação no WEBQUALIS, trabalhos de divulgação artística e cultural, resenhas e outros. Para artigos a pontuação será de acordo com a última atualização do Qualis CAPES de cada área, indicada no currículo lattes e comprovada pelo(a) candidato(a) no projeto de pesquisa (link).</t>
  </si>
  <si>
    <t>Pontos</t>
  </si>
  <si>
    <t>Quantidade</t>
  </si>
  <si>
    <t>Total</t>
  </si>
  <si>
    <t>Subtotal:</t>
  </si>
  <si>
    <t>2. Comunicações em eventos científicos. A pontuação será de acordo com a atualização do currículo lattes e comprovação pelo(a) candidato(a) no projeto de pesquisa (link).</t>
  </si>
  <si>
    <t>3. Patente de produtos/processos/software de registro no INPI. A pontuação será de acordo com a atualização do currículo lattes e comprovação pelo(a) candidato(a) no projeto de pesquisa (link).</t>
  </si>
  <si>
    <t>4. Livros publicados (autoria ou organização) com corpo editorial (ISBN) (mínimo de 50 páginas). A pontuação será de acordo com o Qualis CAPES. Livro L4 e L3 são obras de maior relevância no desenvolvimento científico: Editoras internacionais e nacionais com corpo editorial. L2: Editoras universitárias e afins. L1: Outras editoras. Será considerada a atualização do currículo lattes e comprovação pelo(a) candidato(a) no projeto de pesquisa (link).</t>
  </si>
  <si>
    <t>5. Capítulos de livros publicados com corpo editorial (com ISBN ou ISSN ). A pontuação será de acordo com o Qualis CAPES conforme item 4. Será considerada a atualização do currículo lattes e comprovação pelo(a) candidato(a) no projeto de pesquisa (link).</t>
  </si>
  <si>
    <t>6. Projetos de pesquisa e participação em comissões técnicas - A pontuação será de acordo com a indicação no currículo lattes e comprovação pelo(a) candidato(a) no projeto de pesquisa (link).</t>
  </si>
  <si>
    <t>Peso</t>
  </si>
  <si>
    <t>7. Orientações concluídas - A pontuação será de acordo com a indicação no currículo lattes e comprovação pelo(a) candidato(a) no projeto de pesquisa (link).</t>
  </si>
  <si>
    <t>Item Avaliado</t>
  </si>
  <si>
    <t>Total Pontos</t>
  </si>
  <si>
    <t>Resultado Final:</t>
  </si>
  <si>
    <r>
      <rPr>
        <b/>
        <sz val="11"/>
        <color rgb="FF000000"/>
        <rFont val="Calibri"/>
        <family val="2"/>
      </rPr>
      <t>1.1</t>
    </r>
    <r>
      <rPr>
        <sz val="11"/>
        <color rgb="FF000000"/>
        <rFont val="Calibri"/>
        <family val="2"/>
      </rPr>
      <t xml:space="preserve"> Indexado com conceito A1 (QUALIS)</t>
    </r>
  </si>
  <si>
    <r>
      <rPr>
        <b/>
        <sz val="11"/>
        <color rgb="FF000000"/>
        <rFont val="Calibri"/>
        <family val="2"/>
      </rPr>
      <t>1.2</t>
    </r>
    <r>
      <rPr>
        <sz val="11"/>
        <color rgb="FF000000"/>
        <rFont val="Calibri"/>
        <family val="2"/>
      </rPr>
      <t xml:space="preserve"> Indexado com conceito A2 (QUALIS)</t>
    </r>
  </si>
  <si>
    <r>
      <rPr>
        <b/>
        <sz val="11"/>
        <color rgb="FF000000"/>
        <rFont val="Calibri"/>
        <family val="2"/>
      </rPr>
      <t xml:space="preserve">1.3 </t>
    </r>
    <r>
      <rPr>
        <sz val="11"/>
        <color rgb="FF000000"/>
        <rFont val="Calibri"/>
        <family val="2"/>
      </rPr>
      <t>Indexado com conceito A3 (QUALIS)</t>
    </r>
  </si>
  <si>
    <r>
      <rPr>
        <b/>
        <sz val="11"/>
        <color rgb="FF000000"/>
        <rFont val="Calibri"/>
        <family val="2"/>
      </rPr>
      <t>1.4</t>
    </r>
    <r>
      <rPr>
        <sz val="11"/>
        <color rgb="FF000000"/>
        <rFont val="Calibri"/>
        <family val="2"/>
      </rPr>
      <t xml:space="preserve"> Indexado com conceito A4(QUALIS)</t>
    </r>
  </si>
  <si>
    <r>
      <rPr>
        <b/>
        <sz val="11"/>
        <color rgb="FF000000"/>
        <rFont val="Calibri"/>
        <family val="2"/>
      </rPr>
      <t>1.5</t>
    </r>
    <r>
      <rPr>
        <sz val="11"/>
        <color rgb="FF000000"/>
        <rFont val="Calibri"/>
        <family val="2"/>
      </rPr>
      <t xml:space="preserve"> Indexado com conceito B1 (QUALIS)</t>
    </r>
  </si>
  <si>
    <r>
      <rPr>
        <b/>
        <sz val="11"/>
        <color rgb="FF000000"/>
        <rFont val="Calibri"/>
        <family val="2"/>
      </rPr>
      <t>1.6</t>
    </r>
    <r>
      <rPr>
        <sz val="11"/>
        <color rgb="FF000000"/>
        <rFont val="Calibri"/>
        <family val="2"/>
      </rPr>
      <t xml:space="preserve"> Indexado com conceito B2 (QUALIS)</t>
    </r>
  </si>
  <si>
    <r>
      <rPr>
        <b/>
        <sz val="11"/>
        <color rgb="FF000000"/>
        <rFont val="Calibri"/>
        <family val="2"/>
      </rPr>
      <t>1.7</t>
    </r>
    <r>
      <rPr>
        <sz val="11"/>
        <color rgb="FF000000"/>
        <rFont val="Calibri"/>
        <family val="2"/>
      </rPr>
      <t xml:space="preserve"> Indexado com conceito B3 (QUALIS)</t>
    </r>
  </si>
  <si>
    <r>
      <rPr>
        <b/>
        <sz val="11"/>
        <color rgb="FF000000"/>
        <rFont val="Calibri"/>
        <family val="2"/>
      </rPr>
      <t>1.8</t>
    </r>
    <r>
      <rPr>
        <sz val="11"/>
        <color rgb="FF000000"/>
        <rFont val="Calibri"/>
        <family val="2"/>
      </rPr>
      <t xml:space="preserve"> Indexado com conceito B4 e B5 (QUALIS)</t>
    </r>
  </si>
  <si>
    <r>
      <rPr>
        <b/>
        <sz val="11"/>
        <color rgb="FF000000"/>
        <rFont val="Calibri"/>
        <family val="2"/>
      </rPr>
      <t>1.9</t>
    </r>
    <r>
      <rPr>
        <sz val="11"/>
        <color rgb="FF000000"/>
        <rFont val="Calibri"/>
        <family val="2"/>
      </rPr>
      <t xml:space="preserve"> Indexado com conceito C (QUALIS)</t>
    </r>
    <r>
      <rPr>
        <b/>
        <sz val="11"/>
        <color rgb="FF000000"/>
        <rFont val="Calibri"/>
        <family val="2"/>
      </rPr>
      <t xml:space="preserve"> (máximo 3)</t>
    </r>
  </si>
  <si>
    <r>
      <rPr>
        <b/>
        <sz val="11"/>
        <color rgb="FF000000"/>
        <rFont val="Calibri"/>
        <family val="2"/>
      </rPr>
      <t>1.10</t>
    </r>
    <r>
      <rPr>
        <sz val="11"/>
        <color rgb="FF000000"/>
        <rFont val="Calibri"/>
        <family val="2"/>
      </rPr>
      <t xml:space="preserve"> Outras revistas não indexadas pelo QUALIS </t>
    </r>
    <r>
      <rPr>
        <b/>
        <sz val="11"/>
        <color rgb="FF000000"/>
        <rFont val="Calibri"/>
        <family val="2"/>
      </rPr>
      <t>(máximo 3)</t>
    </r>
  </si>
  <si>
    <r>
      <rPr>
        <b/>
        <sz val="11"/>
        <color rgb="FF000000"/>
        <rFont val="Calibri"/>
        <family val="2"/>
      </rPr>
      <t>1.11</t>
    </r>
    <r>
      <rPr>
        <sz val="11"/>
        <color rgb="FF000000"/>
        <rFont val="Calibri"/>
        <family val="2"/>
      </rPr>
      <t xml:space="preserve"> Trabalhos de divulgação artística e/ou cultural em periódicos com corpo editorial </t>
    </r>
    <r>
      <rPr>
        <b/>
        <sz val="11"/>
        <color rgb="FF000000"/>
        <rFont val="Calibri"/>
        <family val="2"/>
      </rPr>
      <t>(máximo 3)</t>
    </r>
  </si>
  <si>
    <r>
      <rPr>
        <b/>
        <sz val="11"/>
        <color rgb="FF000000"/>
        <rFont val="Calibri"/>
        <family val="2"/>
      </rPr>
      <t>1.12</t>
    </r>
    <r>
      <rPr>
        <sz val="11"/>
        <color rgb="FF000000"/>
        <rFont val="Calibri"/>
        <family val="2"/>
      </rPr>
      <t xml:space="preserve"> Resenhas publicadas em periódicos científicos</t>
    </r>
    <r>
      <rPr>
        <b/>
        <sz val="11"/>
        <color rgb="FF000000"/>
        <rFont val="Calibri"/>
        <family val="2"/>
      </rPr>
      <t xml:space="preserve"> internacionais</t>
    </r>
    <r>
      <rPr>
        <sz val="11"/>
        <color rgb="FF000000"/>
        <rFont val="Calibri"/>
        <family val="2"/>
      </rPr>
      <t xml:space="preserve">, com corpo editorial </t>
    </r>
    <r>
      <rPr>
        <b/>
        <sz val="11"/>
        <color rgb="FF000000"/>
        <rFont val="Calibri"/>
        <family val="2"/>
      </rPr>
      <t>(máximo 3)</t>
    </r>
  </si>
  <si>
    <r>
      <rPr>
        <b/>
        <sz val="11"/>
        <color rgb="FF000000"/>
        <rFont val="Calibri"/>
        <family val="2"/>
      </rPr>
      <t>1.13</t>
    </r>
    <r>
      <rPr>
        <sz val="11"/>
        <color rgb="FF000000"/>
        <rFont val="Calibri"/>
        <family val="2"/>
      </rPr>
      <t xml:space="preserve"> Resenhas publicadas em periódicos científicos </t>
    </r>
    <r>
      <rPr>
        <b/>
        <sz val="11"/>
        <color rgb="FF000000"/>
        <rFont val="Calibri"/>
        <family val="2"/>
      </rPr>
      <t>nacionais</t>
    </r>
    <r>
      <rPr>
        <sz val="11"/>
        <color rgb="FF000000"/>
        <rFont val="Calibri"/>
        <family val="2"/>
      </rPr>
      <t xml:space="preserve">, com corpo editorial </t>
    </r>
    <r>
      <rPr>
        <b/>
        <sz val="11"/>
        <color rgb="FF000000"/>
        <rFont val="Calibri"/>
        <family val="2"/>
      </rPr>
      <t>(máximo 3)</t>
    </r>
  </si>
  <si>
    <r>
      <rPr>
        <b/>
        <sz val="11"/>
        <color rgb="FF000000"/>
        <rFont val="Calibri"/>
        <family val="2"/>
      </rPr>
      <t xml:space="preserve">1.14 </t>
    </r>
    <r>
      <rPr>
        <sz val="11"/>
        <color rgb="FF000000"/>
        <rFont val="Calibri"/>
        <family val="2"/>
      </rPr>
      <t xml:space="preserve">Prefácio, Posfácio, verbetes ou apresentação </t>
    </r>
    <r>
      <rPr>
        <b/>
        <sz val="11"/>
        <color rgb="FF000000"/>
        <rFont val="Calibri"/>
        <family val="2"/>
      </rPr>
      <t>(máximo 3)</t>
    </r>
  </si>
  <si>
    <r>
      <rPr>
        <b/>
        <sz val="11"/>
        <color rgb="FF000000"/>
        <rFont val="Calibri"/>
        <family val="2"/>
      </rPr>
      <t>1.15</t>
    </r>
    <r>
      <rPr>
        <sz val="11"/>
        <color rgb="FF000000"/>
        <rFont val="Calibri"/>
        <family val="2"/>
      </rPr>
      <t xml:space="preserve"> Produção de documentários, meios eletrônicos, filmes, obras análogas </t>
    </r>
    <r>
      <rPr>
        <b/>
        <sz val="11"/>
        <color rgb="FF000000"/>
        <rFont val="Calibri"/>
        <family val="2"/>
      </rPr>
      <t>(máximo 3)</t>
    </r>
  </si>
  <si>
    <r>
      <rPr>
        <b/>
        <sz val="11"/>
        <color rgb="FF000000"/>
        <rFont val="Calibri"/>
        <family val="2"/>
      </rPr>
      <t>2.1</t>
    </r>
    <r>
      <rPr>
        <sz val="11"/>
        <color rgb="FF000000"/>
        <rFont val="Calibri"/>
        <family val="2"/>
      </rPr>
      <t xml:space="preserve"> Trabalhos completos em anais de eventos</t>
    </r>
    <r>
      <rPr>
        <b/>
        <sz val="11"/>
        <color rgb="FF000000"/>
        <rFont val="Calibri"/>
        <family val="2"/>
      </rPr>
      <t xml:space="preserve"> internacionais</t>
    </r>
    <r>
      <rPr>
        <sz val="11"/>
        <color rgb="FF000000"/>
        <rFont val="Calibri"/>
        <family val="2"/>
      </rPr>
      <t xml:space="preserve"> (mínimo 5 páginas) </t>
    </r>
    <r>
      <rPr>
        <b/>
        <sz val="11"/>
        <color rgb="FF000000"/>
        <rFont val="Calibri"/>
        <family val="2"/>
      </rPr>
      <t>(máximo 3 por evento)</t>
    </r>
  </si>
  <si>
    <r>
      <rPr>
        <b/>
        <sz val="11"/>
        <color rgb="FF000000"/>
        <rFont val="Calibri"/>
        <family val="2"/>
      </rPr>
      <t xml:space="preserve">2.2 </t>
    </r>
    <r>
      <rPr>
        <sz val="11"/>
        <color rgb="FF000000"/>
        <rFont val="Calibri"/>
        <family val="2"/>
      </rPr>
      <t xml:space="preserve">Trabalhos completos em anais de eventos </t>
    </r>
    <r>
      <rPr>
        <b/>
        <sz val="11"/>
        <color rgb="FF000000"/>
        <rFont val="Calibri"/>
        <family val="2"/>
      </rPr>
      <t>nacionais</t>
    </r>
    <r>
      <rPr>
        <sz val="11"/>
        <color rgb="FF000000"/>
        <rFont val="Calibri"/>
        <family val="2"/>
      </rPr>
      <t xml:space="preserve"> (mínimo 5 páginas) </t>
    </r>
    <r>
      <rPr>
        <b/>
        <sz val="11"/>
        <color rgb="FF000000"/>
        <rFont val="Calibri"/>
        <family val="2"/>
      </rPr>
      <t>(máximo 3 por evento)</t>
    </r>
  </si>
  <si>
    <r>
      <rPr>
        <b/>
        <sz val="11"/>
        <color rgb="FF000000"/>
        <rFont val="Calibri"/>
        <family val="2"/>
      </rPr>
      <t>2.3</t>
    </r>
    <r>
      <rPr>
        <sz val="11"/>
        <color rgb="FF000000"/>
        <rFont val="Calibri"/>
        <family val="2"/>
      </rPr>
      <t xml:space="preserve"> Resumos expandidos em anais de eventos</t>
    </r>
    <r>
      <rPr>
        <b/>
        <sz val="11"/>
        <color rgb="FF000000"/>
        <rFont val="Calibri"/>
        <family val="2"/>
      </rPr>
      <t xml:space="preserve"> internacionais</t>
    </r>
    <r>
      <rPr>
        <sz val="11"/>
        <color rgb="FF000000"/>
        <rFont val="Calibri"/>
        <family val="2"/>
      </rPr>
      <t xml:space="preserve"> (mínimo 3 páginas) </t>
    </r>
    <r>
      <rPr>
        <b/>
        <sz val="11"/>
        <color rgb="FF000000"/>
        <rFont val="Calibri"/>
        <family val="2"/>
      </rPr>
      <t>(máximo 3 por evento)</t>
    </r>
  </si>
  <si>
    <r>
      <rPr>
        <b/>
        <sz val="11"/>
        <color rgb="FF000000"/>
        <rFont val="Calibri"/>
        <family val="2"/>
      </rPr>
      <t xml:space="preserve">2.4 </t>
    </r>
    <r>
      <rPr>
        <sz val="11"/>
        <color rgb="FF000000"/>
        <rFont val="Calibri"/>
        <family val="2"/>
      </rPr>
      <t xml:space="preserve">Resumos expandidos em anais de eventos </t>
    </r>
    <r>
      <rPr>
        <b/>
        <sz val="11"/>
        <color rgb="FF000000"/>
        <rFont val="Calibri"/>
        <family val="2"/>
      </rPr>
      <t>nacionais</t>
    </r>
    <r>
      <rPr>
        <sz val="11"/>
        <color rgb="FF000000"/>
        <rFont val="Calibri"/>
        <family val="2"/>
      </rPr>
      <t xml:space="preserve"> (mínimo 3 páginas) </t>
    </r>
    <r>
      <rPr>
        <b/>
        <sz val="11"/>
        <color rgb="FF000000"/>
        <rFont val="Calibri"/>
        <family val="2"/>
      </rPr>
      <t>(máximo 3 por evento)</t>
    </r>
  </si>
  <si>
    <r>
      <rPr>
        <b/>
        <sz val="11"/>
        <color rgb="FF000000"/>
        <rFont val="Calibri"/>
        <family val="2"/>
      </rPr>
      <t xml:space="preserve">2.5 </t>
    </r>
    <r>
      <rPr>
        <sz val="11"/>
        <color rgb="FF000000"/>
        <rFont val="Calibri"/>
        <family val="2"/>
      </rPr>
      <t xml:space="preserve">Resumos simples em anais de eventos </t>
    </r>
    <r>
      <rPr>
        <b/>
        <sz val="11"/>
        <color rgb="FF000000"/>
        <rFont val="Calibri"/>
        <family val="2"/>
      </rPr>
      <t>internacionais</t>
    </r>
    <r>
      <rPr>
        <sz val="11"/>
        <color rgb="FF000000"/>
        <rFont val="Calibri"/>
        <family val="2"/>
      </rPr>
      <t xml:space="preserve"> (1 página) </t>
    </r>
    <r>
      <rPr>
        <b/>
        <sz val="11"/>
        <color rgb="FF000000"/>
        <rFont val="Calibri"/>
        <family val="2"/>
      </rPr>
      <t>(máximo 3 por evento)</t>
    </r>
  </si>
  <si>
    <r>
      <rPr>
        <b/>
        <sz val="11"/>
        <color rgb="FF000000"/>
        <rFont val="Calibri"/>
        <family val="2"/>
      </rPr>
      <t xml:space="preserve">2.6 </t>
    </r>
    <r>
      <rPr>
        <sz val="11"/>
        <color rgb="FF000000"/>
        <rFont val="Calibri"/>
        <family val="2"/>
      </rPr>
      <t xml:space="preserve">Resumos simples em anais de eventos </t>
    </r>
    <r>
      <rPr>
        <b/>
        <sz val="11"/>
        <color rgb="FF000000"/>
        <rFont val="Calibri"/>
        <family val="2"/>
      </rPr>
      <t>nacionais</t>
    </r>
    <r>
      <rPr>
        <sz val="11"/>
        <color rgb="FF000000"/>
        <rFont val="Calibri"/>
        <family val="2"/>
      </rPr>
      <t xml:space="preserve"> (1 página)</t>
    </r>
    <r>
      <rPr>
        <b/>
        <sz val="11"/>
        <color rgb="FF000000"/>
        <rFont val="Calibri"/>
        <family val="2"/>
      </rPr>
      <t xml:space="preserve"> (máximo 3 por evento)</t>
    </r>
  </si>
  <si>
    <r>
      <rPr>
        <b/>
        <sz val="11"/>
        <color rgb="FF000000"/>
        <rFont val="Calibri"/>
        <family val="2"/>
      </rPr>
      <t>3.1</t>
    </r>
    <r>
      <rPr>
        <sz val="11"/>
        <color rgb="FF000000"/>
        <rFont val="Calibri"/>
        <family val="2"/>
      </rPr>
      <t xml:space="preserve"> Patente aceita</t>
    </r>
  </si>
  <si>
    <r>
      <rPr>
        <b/>
        <sz val="11"/>
        <color rgb="FF000000"/>
        <rFont val="Calibri"/>
        <family val="2"/>
      </rPr>
      <t>3.2</t>
    </r>
    <r>
      <rPr>
        <sz val="11"/>
        <color rgb="FF000000"/>
        <rFont val="Calibri"/>
        <family val="2"/>
      </rPr>
      <t xml:space="preserve"> Patente depositada em processo de avaliação</t>
    </r>
  </si>
  <si>
    <r>
      <rPr>
        <b/>
        <sz val="11"/>
        <color rgb="FF000000"/>
        <rFont val="Calibri"/>
        <family val="2"/>
      </rPr>
      <t>4.1</t>
    </r>
    <r>
      <rPr>
        <sz val="11"/>
        <color rgb="FF000000"/>
        <rFont val="Calibri"/>
        <family val="2"/>
      </rPr>
      <t xml:space="preserve">  Livro indexado conceito L4 (QUALIS)</t>
    </r>
  </si>
  <si>
    <r>
      <rPr>
        <b/>
        <sz val="11"/>
        <color rgb="FF000000"/>
        <rFont val="Calibri"/>
        <family val="2"/>
      </rPr>
      <t>4.2</t>
    </r>
    <r>
      <rPr>
        <sz val="11"/>
        <color rgb="FF000000"/>
        <rFont val="Calibri"/>
        <family val="2"/>
      </rPr>
      <t xml:space="preserve"> Livro indexado conceito L3 (QUALIS)</t>
    </r>
  </si>
  <si>
    <r>
      <rPr>
        <b/>
        <sz val="11"/>
        <color rgb="FF000000"/>
        <rFont val="Calibri"/>
        <family val="2"/>
      </rPr>
      <t>4.3</t>
    </r>
    <r>
      <rPr>
        <sz val="11"/>
        <color rgb="FF000000"/>
        <rFont val="Calibri"/>
        <family val="2"/>
      </rPr>
      <t xml:space="preserve"> Livro indexado conceito L2 (QUALIS)</t>
    </r>
  </si>
  <si>
    <r>
      <rPr>
        <b/>
        <sz val="11"/>
        <color rgb="FF000000"/>
        <rFont val="Calibri"/>
        <family val="2"/>
      </rPr>
      <t>4.4</t>
    </r>
    <r>
      <rPr>
        <sz val="11"/>
        <color rgb="FF000000"/>
        <rFont val="Calibri"/>
        <family val="2"/>
      </rPr>
      <t xml:space="preserve"> Livro conceito L1 (QUALIS) com corpo consultivo não indexado pelo QUALIS</t>
    </r>
  </si>
  <si>
    <r>
      <rPr>
        <b/>
        <sz val="11"/>
        <color rgb="FF000000"/>
        <rFont val="Calibri"/>
        <family val="2"/>
      </rPr>
      <t>4.5</t>
    </r>
    <r>
      <rPr>
        <sz val="11"/>
        <color rgb="FF000000"/>
        <rFont val="Calibri"/>
        <family val="2"/>
      </rPr>
      <t xml:space="preserve"> Tradução de livro </t>
    </r>
  </si>
  <si>
    <r>
      <rPr>
        <b/>
        <sz val="11"/>
        <color rgb="FF000000"/>
        <rFont val="Calibri"/>
        <family val="2"/>
      </rPr>
      <t>5.1</t>
    </r>
    <r>
      <rPr>
        <sz val="11"/>
        <color rgb="FF000000"/>
        <rFont val="Calibri"/>
        <family val="2"/>
      </rPr>
      <t xml:space="preserve"> Cap. de livro indexado conceito L4 (QUALIS)</t>
    </r>
  </si>
  <si>
    <r>
      <rPr>
        <b/>
        <sz val="11"/>
        <color rgb="FF000000"/>
        <rFont val="Calibri"/>
        <family val="2"/>
      </rPr>
      <t>5.2</t>
    </r>
    <r>
      <rPr>
        <sz val="11"/>
        <color rgb="FF000000"/>
        <rFont val="Calibri"/>
        <family val="2"/>
      </rPr>
      <t xml:space="preserve"> Cap. de livro indexado conceito L3 (QUALIS)</t>
    </r>
  </si>
  <si>
    <r>
      <rPr>
        <b/>
        <sz val="11"/>
        <color rgb="FF000000"/>
        <rFont val="Calibri"/>
        <family val="2"/>
      </rPr>
      <t>5.3</t>
    </r>
    <r>
      <rPr>
        <sz val="11"/>
        <color rgb="FF000000"/>
        <rFont val="Calibri"/>
        <family val="2"/>
      </rPr>
      <t xml:space="preserve"> Cap. de livro indexado conceito L2 (QUALIS)</t>
    </r>
  </si>
  <si>
    <r>
      <rPr>
        <b/>
        <sz val="11"/>
        <color rgb="FF000000"/>
        <rFont val="Calibri"/>
        <family val="2"/>
      </rPr>
      <t>5.4</t>
    </r>
    <r>
      <rPr>
        <sz val="11"/>
        <color rgb="FF000000"/>
        <rFont val="Calibri"/>
        <family val="2"/>
      </rPr>
      <t xml:space="preserve"> Cap. de livro conceito L1 (QUALIS) com corpo consultivo não indexado pelo QUALIS</t>
    </r>
  </si>
  <si>
    <r>
      <rPr>
        <b/>
        <sz val="11"/>
        <color rgb="FF000000"/>
        <rFont val="Calibri"/>
        <family val="2"/>
      </rPr>
      <t>5.5</t>
    </r>
    <r>
      <rPr>
        <sz val="11"/>
        <color rgb="FF000000"/>
        <rFont val="Calibri"/>
        <family val="2"/>
      </rPr>
      <t xml:space="preserve"> Tradução de capítulo de livro</t>
    </r>
  </si>
  <si>
    <r>
      <rPr>
        <b/>
        <sz val="11"/>
        <color rgb="FF000000"/>
        <rFont val="Calibri"/>
        <family val="2"/>
      </rPr>
      <t xml:space="preserve">6.1 </t>
    </r>
    <r>
      <rPr>
        <sz val="11"/>
        <color rgb="FF000000"/>
        <rFont val="Calibri"/>
        <family val="2"/>
      </rPr>
      <t xml:space="preserve">Participação em projeto de Pesquisa e/ou Extensão desenvolvido em parceria com outra instituição, empresa, poder público, privado ou apoiado por agência de </t>
    </r>
    <r>
      <rPr>
        <b/>
        <sz val="11"/>
        <color rgb="FF000000"/>
        <rFont val="Calibri"/>
        <family val="2"/>
      </rPr>
      <t>fomento</t>
    </r>
    <r>
      <rPr>
        <sz val="11"/>
        <color rgb="FF000000"/>
        <rFont val="Calibri"/>
        <family val="2"/>
      </rPr>
      <t xml:space="preserve"> externa e oficializado na USF.</t>
    </r>
  </si>
  <si>
    <r>
      <rPr>
        <b/>
        <sz val="11"/>
        <color rgb="FF000000"/>
        <rFont val="Calibri"/>
        <family val="2"/>
      </rPr>
      <t xml:space="preserve">6.3 </t>
    </r>
    <r>
      <rPr>
        <sz val="11"/>
        <color rgb="FF000000"/>
        <rFont val="Calibri"/>
        <family val="2"/>
      </rPr>
      <t>Participação em projeto de Pesquisa e/ou Extensão desenvolvido e apoiado integralmente pela USF.</t>
    </r>
  </si>
  <si>
    <r>
      <rPr>
        <b/>
        <sz val="11"/>
        <color rgb="FF000000"/>
        <rFont val="Calibri"/>
        <family val="2"/>
      </rPr>
      <t>6.6</t>
    </r>
    <r>
      <rPr>
        <sz val="11"/>
        <color rgb="FF000000"/>
        <rFont val="Calibri"/>
        <family val="2"/>
      </rPr>
      <t xml:space="preserve"> Participação </t>
    </r>
    <r>
      <rPr>
        <b/>
        <sz val="11"/>
        <color rgb="FF000000"/>
        <rFont val="Calibri"/>
        <family val="2"/>
      </rPr>
      <t>externa</t>
    </r>
    <r>
      <rPr>
        <sz val="11"/>
        <color rgb="FF000000"/>
        <rFont val="Calibri"/>
        <family val="2"/>
      </rPr>
      <t xml:space="preserve"> em comissões técnicas e especializadas na qualidade de especialista técnico, consultor, avaliador, editor ou parecerista. </t>
    </r>
  </si>
  <si>
    <r>
      <rPr>
        <b/>
        <sz val="11"/>
        <color rgb="FF000000"/>
        <rFont val="Calibri"/>
        <family val="2"/>
      </rPr>
      <t>6.7</t>
    </r>
    <r>
      <rPr>
        <sz val="11"/>
        <color rgb="FF000000"/>
        <rFont val="Calibri"/>
        <family val="2"/>
      </rPr>
      <t xml:space="preserve"> Participação </t>
    </r>
    <r>
      <rPr>
        <b/>
        <sz val="11"/>
        <color rgb="FF000000"/>
        <rFont val="Calibri"/>
        <family val="2"/>
      </rPr>
      <t>interna</t>
    </r>
    <r>
      <rPr>
        <sz val="11"/>
        <color rgb="FF000000"/>
        <rFont val="Calibri"/>
        <family val="2"/>
      </rPr>
      <t xml:space="preserve"> (USF) em comissões técnicas e especializadas na qualidade de especialista técnico, consultor, avaliador, editor, parecerista em comitês, comissões, organização de eventos e NDE.</t>
    </r>
  </si>
  <si>
    <r>
      <rPr>
        <sz val="11"/>
        <color theme="1"/>
        <rFont val="Calibri"/>
        <family val="2"/>
      </rPr>
      <t xml:space="preserve">7.1 Tese defendida - Doutorado </t>
    </r>
    <r>
      <rPr>
        <b/>
        <sz val="11"/>
        <color theme="1"/>
        <rFont val="Calibri"/>
        <family val="2"/>
      </rPr>
      <t>(máximo 5)</t>
    </r>
  </si>
  <si>
    <r>
      <rPr>
        <sz val="11"/>
        <color theme="1"/>
        <rFont val="Calibri"/>
        <family val="2"/>
      </rPr>
      <t xml:space="preserve">7.2 Dissertação defendida - Mestrado </t>
    </r>
    <r>
      <rPr>
        <b/>
        <sz val="11"/>
        <color theme="1"/>
        <rFont val="Calibri"/>
        <family val="2"/>
      </rPr>
      <t>(máximo 5)</t>
    </r>
  </si>
  <si>
    <r>
      <rPr>
        <sz val="11"/>
        <color theme="1"/>
        <rFont val="Calibri"/>
        <family val="2"/>
      </rPr>
      <t xml:space="preserve">7.3 Iniciação Científica </t>
    </r>
    <r>
      <rPr>
        <b/>
        <sz val="11"/>
        <color theme="1"/>
        <rFont val="Calibri"/>
        <family val="2"/>
      </rPr>
      <t>(máximo 10)</t>
    </r>
  </si>
  <si>
    <r>
      <rPr>
        <sz val="11"/>
        <color theme="1"/>
        <rFont val="Calibri"/>
        <family val="2"/>
      </rPr>
      <t xml:space="preserve">7.4 Iniciação em Desenvolvimento Tecnológico e Inovação </t>
    </r>
    <r>
      <rPr>
        <b/>
        <sz val="11"/>
        <color theme="1"/>
        <rFont val="Calibri"/>
        <family val="2"/>
      </rPr>
      <t>(máximo 10)</t>
    </r>
  </si>
  <si>
    <r>
      <rPr>
        <sz val="11"/>
        <color theme="1"/>
        <rFont val="Calibri"/>
        <family val="2"/>
      </rPr>
      <t>7.5 Extensão</t>
    </r>
    <r>
      <rPr>
        <b/>
        <sz val="11"/>
        <color theme="1"/>
        <rFont val="Calibri"/>
        <family val="2"/>
      </rPr>
      <t xml:space="preserve"> (máximo 10)</t>
    </r>
  </si>
  <si>
    <r>
      <rPr>
        <sz val="11"/>
        <color theme="1"/>
        <rFont val="Calibri"/>
        <family val="2"/>
      </rPr>
      <t xml:space="preserve">7.6 Trabalho de Conclusão de Curso, Trabalho de Graduação ou Monografia na Graduação </t>
    </r>
    <r>
      <rPr>
        <b/>
        <sz val="11"/>
        <color theme="1"/>
        <rFont val="Calibri"/>
        <family val="2"/>
      </rPr>
      <t>(máximo 10)</t>
    </r>
  </si>
  <si>
    <r>
      <rPr>
        <sz val="11"/>
        <color theme="1"/>
        <rFont val="Calibri"/>
        <family val="2"/>
      </rPr>
      <t xml:space="preserve">7.7 Trabalho de Conclusão de Curso ou Monografia em Especialização </t>
    </r>
    <r>
      <rPr>
        <b/>
        <sz val="11"/>
        <color theme="1"/>
        <rFont val="Calibri"/>
        <family val="2"/>
      </rPr>
      <t>(máximo 10)</t>
    </r>
  </si>
  <si>
    <t xml:space="preserve">(   ) Em caso de confirmação assinalar este item. </t>
  </si>
  <si>
    <t xml:space="preserve">Total de pontos </t>
  </si>
  <si>
    <r>
      <rPr>
        <b/>
        <sz val="11"/>
        <color theme="1"/>
        <rFont val="Calibri"/>
        <family val="2"/>
      </rPr>
      <t xml:space="preserve">Pontuação mínima requerida: </t>
    </r>
    <r>
      <rPr>
        <sz val="11"/>
        <color theme="1"/>
        <rFont val="Calibri"/>
        <family val="2"/>
      </rPr>
      <t>30 pontos</t>
    </r>
  </si>
  <si>
    <r>
      <t xml:space="preserve">1- PRODUÇÃO CIENTÍFICA, TECNOLÓGICA E ARTÍSTICA </t>
    </r>
    <r>
      <rPr>
        <b/>
        <sz val="11"/>
        <color rgb="FFFF0000"/>
        <rFont val="Calibri"/>
        <family val="2"/>
      </rPr>
      <t xml:space="preserve">(Período de 2018-2022) </t>
    </r>
  </si>
  <si>
    <r>
      <t xml:space="preserve">Período de avaliação: serão consideradas as produções descritas no currículo lattes e apresentadas no Anexo xxx do projeto de pesquisa no período de   </t>
    </r>
    <r>
      <rPr>
        <b/>
        <sz val="11"/>
        <color rgb="FF000000"/>
        <rFont val="Calibri"/>
        <family val="2"/>
      </rPr>
      <t>2018 a 2022.</t>
    </r>
  </si>
  <si>
    <r>
      <t xml:space="preserve">2- PRODUÇÃO TÉCNICA </t>
    </r>
    <r>
      <rPr>
        <b/>
        <sz val="11"/>
        <color rgb="FFFF0000"/>
        <rFont val="Calibri"/>
        <family val="2"/>
      </rPr>
      <t xml:space="preserve">(Período de 2018-2022) </t>
    </r>
  </si>
  <si>
    <r>
      <t xml:space="preserve">3- ORIENTAÇÕES REALIZADAS </t>
    </r>
    <r>
      <rPr>
        <b/>
        <sz val="11"/>
        <color rgb="FFFF0000"/>
        <rFont val="Calibri"/>
        <family val="2"/>
      </rPr>
      <t>(Período de 2018-2022)</t>
    </r>
  </si>
  <si>
    <t xml:space="preserve">A pontuação será considerada somente com a apresentação dos comprovantes e atualização do currículo Lattes. </t>
  </si>
  <si>
    <r>
      <t>Nome Completo do Coordenador do Projeto</t>
    </r>
    <r>
      <rPr>
        <sz val="11"/>
        <color rgb="FF000000"/>
        <rFont val="Calibri"/>
        <family val="2"/>
      </rPr>
      <t>: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FF0000"/>
        <rFont val="Calibri"/>
        <family val="2"/>
      </rPr>
      <t>Preencher aqui</t>
    </r>
  </si>
  <si>
    <t xml:space="preserve">Apenas a coluna com o item "Quantidade" está disponível para o preencimento e o cálculo da pontuação será considerado com base no máximo de itnes permididos. </t>
  </si>
  <si>
    <t>Observações</t>
  </si>
  <si>
    <t>Título:  [   ] Doutor                 [   ] Mestre</t>
  </si>
  <si>
    <r>
      <t>Título do Projeto</t>
    </r>
    <r>
      <rPr>
        <sz val="11"/>
        <color rgb="FF000000"/>
        <rFont val="Calibri"/>
        <family val="2"/>
      </rPr>
      <t>: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FF0000"/>
        <rFont val="Calibri"/>
        <family val="2"/>
      </rPr>
      <t>Preencher aqui</t>
    </r>
  </si>
  <si>
    <t>* Declaro que as informações prestadas são verdadeiras e estão apresentadas no Currículo Lattes e comprovadas com documentos anexados no Projeto de Pesquisa:</t>
  </si>
  <si>
    <t>FICHA DE PONTUAÇÃO PERFIL DOCENTE / EDITAL DE SELEÇÃO DE PROJETOS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</si>
</sst>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FFFFFF"/>
        <bgColor rgb="FFFFFFFF"/>
      </patternFill>
    </fill>
    <fill>
      <patternFill patternType="solid">
        <fgColor rgb="FFFBE4D5"/>
        <bgColor rgb="FFFBE4D5"/>
      </patternFill>
    </fill>
    <fill>
      <patternFill patternType="solid">
        <fgColor rgb="FFFFD965"/>
        <bgColor rgb="FFFFD965"/>
      </patternFill>
    </fill>
    <fill>
      <patternFill patternType="solid">
        <fgColor rgb="FFF7CAAC"/>
        <bgColor rgb="FFF7CAAC"/>
      </patternFill>
    </fill>
    <fill>
      <patternFill patternType="solid">
        <fgColor rgb="FFFFE599"/>
        <bgColor rgb="FFFFE59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Font="1" applyBorder="1" applyAlignment="1">
      <alignment wrapText="1"/>
    </xf>
    <xf numFmtId="0" fontId="0" fillId="0" borderId="0" xfId="0" applyFont="1" applyAlignment="1"/>
    <xf numFmtId="0" fontId="1" fillId="3" borderId="5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3" fillId="4" borderId="6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5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1" fillId="6" borderId="6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0" fontId="3" fillId="5" borderId="6" xfId="0" applyFont="1" applyFill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1" fillId="7" borderId="6" xfId="0" applyFont="1" applyFill="1" applyBorder="1" applyAlignment="1">
      <alignment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6" borderId="6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vertical="center" wrapText="1"/>
    </xf>
    <xf numFmtId="0" fontId="3" fillId="7" borderId="6" xfId="0" applyFont="1" applyFill="1" applyBorder="1" applyAlignment="1">
      <alignment horizontal="center"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1" fillId="8" borderId="6" xfId="0" applyFont="1" applyFill="1" applyBorder="1" applyAlignment="1">
      <alignment horizontal="center" vertical="top" wrapText="1"/>
    </xf>
    <xf numFmtId="0" fontId="1" fillId="7" borderId="6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0" fillId="0" borderId="6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10" borderId="1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1" fillId="9" borderId="17" xfId="0" applyFont="1" applyFill="1" applyBorder="1" applyAlignment="1">
      <alignment horizontal="center" wrapText="1"/>
    </xf>
    <xf numFmtId="0" fontId="3" fillId="10" borderId="14" xfId="0" applyFont="1" applyFill="1" applyBorder="1" applyAlignment="1">
      <alignment wrapText="1"/>
    </xf>
    <xf numFmtId="0" fontId="1" fillId="8" borderId="22" xfId="0" applyFont="1" applyFill="1" applyBorder="1" applyAlignment="1">
      <alignment horizontal="center" vertical="top" wrapText="1"/>
    </xf>
    <xf numFmtId="0" fontId="3" fillId="7" borderId="23" xfId="0" applyFont="1" applyFill="1" applyBorder="1" applyAlignment="1">
      <alignment horizontal="center" vertical="top" wrapText="1"/>
    </xf>
    <xf numFmtId="0" fontId="1" fillId="8" borderId="14" xfId="0" applyFont="1" applyFill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3" fillId="10" borderId="2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>
      <alignment horizontal="center" wrapText="1"/>
    </xf>
    <xf numFmtId="0" fontId="2" fillId="0" borderId="3" xfId="0" applyFont="1" applyBorder="1"/>
    <xf numFmtId="0" fontId="2" fillId="0" borderId="4" xfId="0" applyFont="1" applyBorder="1"/>
    <xf numFmtId="0" fontId="3" fillId="0" borderId="9" xfId="0" applyFont="1" applyBorder="1" applyAlignment="1">
      <alignment wrapText="1"/>
    </xf>
    <xf numFmtId="0" fontId="2" fillId="0" borderId="10" xfId="0" applyFont="1" applyBorder="1"/>
    <xf numFmtId="0" fontId="2" fillId="0" borderId="11" xfId="0" applyFont="1" applyBorder="1"/>
    <xf numFmtId="0" fontId="3" fillId="10" borderId="18" xfId="0" applyFont="1" applyFill="1" applyBorder="1" applyAlignment="1">
      <alignment horizontal="center" wrapText="1"/>
    </xf>
    <xf numFmtId="0" fontId="3" fillId="10" borderId="19" xfId="0" applyFont="1" applyFill="1" applyBorder="1" applyAlignment="1">
      <alignment horizontal="center" wrapText="1"/>
    </xf>
    <xf numFmtId="0" fontId="3" fillId="10" borderId="20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vertical="top" wrapText="1"/>
    </xf>
    <xf numFmtId="0" fontId="5" fillId="0" borderId="2" xfId="0" applyFont="1" applyBorder="1" applyAlignment="1" applyProtection="1">
      <alignment wrapText="1"/>
      <protection locked="0"/>
    </xf>
    <xf numFmtId="0" fontId="5" fillId="0" borderId="3" xfId="0" applyFont="1" applyBorder="1" applyAlignment="1" applyProtection="1">
      <alignment wrapText="1"/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327E3-3CC1-43F4-8A3A-8CD36614E6F2}">
  <dimension ref="A1:X1000"/>
  <sheetViews>
    <sheetView tabSelected="1" topLeftCell="A61" workbookViewId="0">
      <selection activeCell="A69" sqref="A69"/>
    </sheetView>
  </sheetViews>
  <sheetFormatPr defaultColWidth="14.42578125" defaultRowHeight="15" x14ac:dyDescent="0.25"/>
  <cols>
    <col min="1" max="1" width="100.28515625" style="2" customWidth="1"/>
    <col min="2" max="2" width="20" style="2" customWidth="1"/>
    <col min="3" max="3" width="15.85546875" style="2" customWidth="1"/>
    <col min="4" max="4" width="19.140625" style="2" customWidth="1"/>
    <col min="5" max="5" width="29.42578125" style="2" customWidth="1"/>
    <col min="6" max="26" width="8.7109375" style="2" customWidth="1"/>
    <col min="27" max="16384" width="14.42578125" style="2"/>
  </cols>
  <sheetData>
    <row r="1" spans="1:24" ht="15" customHeight="1" thickBot="1" x14ac:dyDescent="0.3">
      <c r="A1" s="54" t="s">
        <v>73</v>
      </c>
      <c r="B1" s="46"/>
      <c r="C1" s="46"/>
      <c r="D1" s="46"/>
      <c r="E1" s="34" t="s">
        <v>69</v>
      </c>
      <c r="F1" s="2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31.5" customHeight="1" thickTop="1" thickBot="1" x14ac:dyDescent="0.3">
      <c r="A2" s="55" t="s">
        <v>63</v>
      </c>
      <c r="B2" s="46"/>
      <c r="C2" s="46"/>
      <c r="D2" s="46"/>
      <c r="E2" s="51" t="s">
        <v>66</v>
      </c>
      <c r="F2" s="2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5" customHeight="1" thickBot="1" x14ac:dyDescent="0.3">
      <c r="A3" s="56" t="s">
        <v>67</v>
      </c>
      <c r="B3" s="57"/>
      <c r="C3" s="57"/>
      <c r="D3" s="57"/>
      <c r="E3" s="52"/>
      <c r="F3" s="2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15" customHeight="1" thickBot="1" x14ac:dyDescent="0.3">
      <c r="A4" s="42" t="s">
        <v>70</v>
      </c>
      <c r="B4" s="43"/>
      <c r="C4" s="43"/>
      <c r="D4" s="43"/>
      <c r="E4" s="53"/>
      <c r="F4" s="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" customHeight="1" thickBot="1" x14ac:dyDescent="0.3">
      <c r="A5" s="56" t="s">
        <v>71</v>
      </c>
      <c r="B5" s="58"/>
      <c r="C5" s="58"/>
      <c r="D5" s="59"/>
      <c r="E5" s="3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" customHeight="1" thickBot="1" x14ac:dyDescent="0.3">
      <c r="A6" s="45" t="s">
        <v>62</v>
      </c>
      <c r="B6" s="46"/>
      <c r="C6" s="46"/>
      <c r="D6" s="47"/>
      <c r="E6" s="3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47.25" customHeight="1" thickBot="1" x14ac:dyDescent="0.3">
      <c r="A7" s="3" t="s">
        <v>0</v>
      </c>
      <c r="B7" s="4" t="s">
        <v>1</v>
      </c>
      <c r="C7" s="4" t="s">
        <v>2</v>
      </c>
      <c r="D7" s="32" t="s">
        <v>3</v>
      </c>
      <c r="E7" s="35" t="s">
        <v>68</v>
      </c>
      <c r="F7" s="2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" customHeight="1" thickBot="1" x14ac:dyDescent="0.3">
      <c r="A8" s="5" t="s">
        <v>15</v>
      </c>
      <c r="B8" s="6">
        <v>10</v>
      </c>
      <c r="C8" s="39">
        <v>0</v>
      </c>
      <c r="D8" s="28">
        <f t="shared" ref="D8:D15" si="0">C8*B8</f>
        <v>0</v>
      </c>
      <c r="E8" s="3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" customHeight="1" thickBot="1" x14ac:dyDescent="0.3">
      <c r="A9" s="5" t="s">
        <v>16</v>
      </c>
      <c r="B9" s="6">
        <v>9</v>
      </c>
      <c r="C9" s="39">
        <v>0</v>
      </c>
      <c r="D9" s="28">
        <f t="shared" si="0"/>
        <v>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5" customHeight="1" thickBot="1" x14ac:dyDescent="0.3">
      <c r="A10" s="5" t="s">
        <v>17</v>
      </c>
      <c r="B10" s="6">
        <v>8</v>
      </c>
      <c r="C10" s="39">
        <v>0</v>
      </c>
      <c r="D10" s="28">
        <f t="shared" si="0"/>
        <v>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5" customHeight="1" thickBot="1" x14ac:dyDescent="0.3">
      <c r="A11" s="5" t="s">
        <v>18</v>
      </c>
      <c r="B11" s="6">
        <v>7</v>
      </c>
      <c r="C11" s="39">
        <v>0</v>
      </c>
      <c r="D11" s="7">
        <f t="shared" si="0"/>
        <v>0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" customHeight="1" thickBot="1" x14ac:dyDescent="0.3">
      <c r="A12" s="5" t="s">
        <v>19</v>
      </c>
      <c r="B12" s="6">
        <v>6</v>
      </c>
      <c r="C12" s="39">
        <v>0</v>
      </c>
      <c r="D12" s="7">
        <f t="shared" si="0"/>
        <v>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5" customHeight="1" thickBot="1" x14ac:dyDescent="0.3">
      <c r="A13" s="5" t="s">
        <v>20</v>
      </c>
      <c r="B13" s="6">
        <v>5</v>
      </c>
      <c r="C13" s="39">
        <v>0</v>
      </c>
      <c r="D13" s="7">
        <f t="shared" si="0"/>
        <v>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5" customHeight="1" thickBot="1" x14ac:dyDescent="0.3">
      <c r="A14" s="5" t="s">
        <v>21</v>
      </c>
      <c r="B14" s="6">
        <v>4</v>
      </c>
      <c r="C14" s="39">
        <v>0</v>
      </c>
      <c r="D14" s="7">
        <f t="shared" si="0"/>
        <v>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5" customHeight="1" thickBot="1" x14ac:dyDescent="0.3">
      <c r="A15" s="5" t="s">
        <v>22</v>
      </c>
      <c r="B15" s="6">
        <v>3</v>
      </c>
      <c r="C15" s="39">
        <v>0</v>
      </c>
      <c r="D15" s="7">
        <f t="shared" si="0"/>
        <v>0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5" customHeight="1" thickBot="1" x14ac:dyDescent="0.3">
      <c r="A16" s="5" t="s">
        <v>23</v>
      </c>
      <c r="B16" s="6">
        <v>2</v>
      </c>
      <c r="C16" s="39">
        <v>0</v>
      </c>
      <c r="D16" s="7">
        <f>IF(C16*B16&gt;6,6,C16*B16)</f>
        <v>0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5" customHeight="1" thickBot="1" x14ac:dyDescent="0.3">
      <c r="A17" s="5" t="s">
        <v>24</v>
      </c>
      <c r="B17" s="6">
        <v>1</v>
      </c>
      <c r="C17" s="39">
        <v>0</v>
      </c>
      <c r="D17" s="7">
        <f>IF(C17*B17&gt;3,3,C17*B17)</f>
        <v>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5" customHeight="1" thickBot="1" x14ac:dyDescent="0.3">
      <c r="A18" s="5" t="s">
        <v>25</v>
      </c>
      <c r="B18" s="6">
        <v>0.5</v>
      </c>
      <c r="C18" s="39">
        <v>0</v>
      </c>
      <c r="D18" s="7">
        <f>IF(C18*B18&gt;1.5,1.5,C18*B18)</f>
        <v>0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" customHeight="1" thickBot="1" x14ac:dyDescent="0.3">
      <c r="A19" s="5" t="s">
        <v>26</v>
      </c>
      <c r="B19" s="6">
        <v>0.5</v>
      </c>
      <c r="C19" s="39">
        <v>0</v>
      </c>
      <c r="D19" s="7">
        <f>IF(C19*B19&gt;1.5,1.5,C19*B19)</f>
        <v>0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5" customHeight="1" thickBot="1" x14ac:dyDescent="0.3">
      <c r="A20" s="5" t="s">
        <v>27</v>
      </c>
      <c r="B20" s="6">
        <v>0.5</v>
      </c>
      <c r="C20" s="39">
        <v>0</v>
      </c>
      <c r="D20" s="7">
        <f>IF(C20*B20&gt;1.5,1.5,C20*B20)</f>
        <v>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" customHeight="1" thickBot="1" x14ac:dyDescent="0.3">
      <c r="A21" s="5" t="s">
        <v>28</v>
      </c>
      <c r="B21" s="6">
        <v>0.25</v>
      </c>
      <c r="C21" s="39">
        <v>0</v>
      </c>
      <c r="D21" s="7">
        <f>IF(C21*B21&gt;0.75,0.75,C21*B21)</f>
        <v>0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" customHeight="1" thickBot="1" x14ac:dyDescent="0.3">
      <c r="A22" s="5" t="s">
        <v>29</v>
      </c>
      <c r="B22" s="6">
        <v>0.25</v>
      </c>
      <c r="C22" s="39">
        <v>0</v>
      </c>
      <c r="D22" s="7">
        <f>IF(C22*B22&gt;0.75,0.75,C22*B22)</f>
        <v>0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" customHeight="1" thickBot="1" x14ac:dyDescent="0.3">
      <c r="A23" s="8" t="s">
        <v>4</v>
      </c>
      <c r="B23" s="9"/>
      <c r="C23" s="9"/>
      <c r="D23" s="10">
        <f>SUM(D8:D22)</f>
        <v>0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30.75" customHeight="1" thickBot="1" x14ac:dyDescent="0.3">
      <c r="A24" s="3" t="s">
        <v>5</v>
      </c>
      <c r="B24" s="4" t="s">
        <v>1</v>
      </c>
      <c r="C24" s="4" t="s">
        <v>2</v>
      </c>
      <c r="D24" s="4" t="s">
        <v>3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" customHeight="1" thickBot="1" x14ac:dyDescent="0.3">
      <c r="A25" s="5" t="s">
        <v>30</v>
      </c>
      <c r="B25" s="6">
        <v>2</v>
      </c>
      <c r="C25" s="39">
        <v>0</v>
      </c>
      <c r="D25" s="7">
        <f>IF(C25*B25&gt;6,6,C25*B25)</f>
        <v>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" customHeight="1" thickBot="1" x14ac:dyDescent="0.3">
      <c r="A26" s="5" t="s">
        <v>31</v>
      </c>
      <c r="B26" s="6">
        <v>1.5</v>
      </c>
      <c r="C26" s="39">
        <v>0</v>
      </c>
      <c r="D26" s="7">
        <f>IF(C26*B26&gt;4.5,4.5,C26*B26)</f>
        <v>0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" customHeight="1" thickBot="1" x14ac:dyDescent="0.3">
      <c r="A27" s="5" t="s">
        <v>32</v>
      </c>
      <c r="B27" s="6">
        <v>1</v>
      </c>
      <c r="C27" s="39">
        <v>0</v>
      </c>
      <c r="D27" s="7">
        <f>IF(C27*B27&gt;3,3,C27*B27)</f>
        <v>0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" customHeight="1" thickBot="1" x14ac:dyDescent="0.3">
      <c r="A28" s="5" t="s">
        <v>33</v>
      </c>
      <c r="B28" s="6">
        <v>0.75</v>
      </c>
      <c r="C28" s="39">
        <v>0</v>
      </c>
      <c r="D28" s="7">
        <f>IF(C28*B28&gt;2.25,2.25,C28*B28)</f>
        <v>0</v>
      </c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" customHeight="1" thickBot="1" x14ac:dyDescent="0.3">
      <c r="A29" s="5" t="s">
        <v>34</v>
      </c>
      <c r="B29" s="6">
        <v>0.5</v>
      </c>
      <c r="C29" s="39">
        <v>0</v>
      </c>
      <c r="D29" s="7">
        <f>IF(C29*B29&gt;1.5,1.5,C29*B29)</f>
        <v>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" customHeight="1" thickBot="1" x14ac:dyDescent="0.3">
      <c r="A30" s="5" t="s">
        <v>35</v>
      </c>
      <c r="B30" s="6">
        <v>0.25</v>
      </c>
      <c r="C30" s="39">
        <v>0</v>
      </c>
      <c r="D30" s="7">
        <f>IF(C30*B30&gt;0.75,0.75,C30*B30)</f>
        <v>0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" customHeight="1" thickBot="1" x14ac:dyDescent="0.3">
      <c r="A31" s="8" t="s">
        <v>4</v>
      </c>
      <c r="B31" s="9"/>
      <c r="C31" s="9"/>
      <c r="D31" s="11">
        <f>SUM(D25:D30)</f>
        <v>0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31.5" customHeight="1" thickBot="1" x14ac:dyDescent="0.3">
      <c r="A32" s="3" t="s">
        <v>6</v>
      </c>
      <c r="B32" s="4" t="s">
        <v>1</v>
      </c>
      <c r="C32" s="4" t="s">
        <v>2</v>
      </c>
      <c r="D32" s="4" t="s">
        <v>3</v>
      </c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" customHeight="1" thickBot="1" x14ac:dyDescent="0.3">
      <c r="A33" s="5" t="s">
        <v>36</v>
      </c>
      <c r="B33" s="6">
        <v>10</v>
      </c>
      <c r="C33" s="39">
        <v>0</v>
      </c>
      <c r="D33" s="7">
        <f t="shared" ref="D33:D34" si="1">C33*B33</f>
        <v>0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" customHeight="1" thickBot="1" x14ac:dyDescent="0.3">
      <c r="A34" s="5" t="s">
        <v>37</v>
      </c>
      <c r="B34" s="6">
        <v>5</v>
      </c>
      <c r="C34" s="39">
        <v>0</v>
      </c>
      <c r="D34" s="7">
        <f t="shared" si="1"/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" customHeight="1" thickBot="1" x14ac:dyDescent="0.3">
      <c r="A35" s="8" t="s">
        <v>4</v>
      </c>
      <c r="B35" s="9"/>
      <c r="C35" s="9"/>
      <c r="D35" s="11">
        <f>SUM(D33:D34)</f>
        <v>0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58.5" customHeight="1" thickBot="1" x14ac:dyDescent="0.3">
      <c r="A36" s="3" t="s">
        <v>7</v>
      </c>
      <c r="B36" s="4" t="s">
        <v>1</v>
      </c>
      <c r="C36" s="4" t="s">
        <v>2</v>
      </c>
      <c r="D36" s="4" t="s">
        <v>3</v>
      </c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</row>
    <row r="37" spans="1:24" ht="15" customHeight="1" thickBot="1" x14ac:dyDescent="0.3">
      <c r="A37" s="5" t="s">
        <v>38</v>
      </c>
      <c r="B37" s="7">
        <v>10</v>
      </c>
      <c r="C37" s="39">
        <v>0</v>
      </c>
      <c r="D37" s="7">
        <f t="shared" ref="D37:D41" si="2">C37*B37</f>
        <v>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" customHeight="1" thickBot="1" x14ac:dyDescent="0.3">
      <c r="A38" s="5" t="s">
        <v>39</v>
      </c>
      <c r="B38" s="7">
        <v>8</v>
      </c>
      <c r="C38" s="39">
        <v>0</v>
      </c>
      <c r="D38" s="7">
        <f t="shared" si="2"/>
        <v>0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" customHeight="1" thickBot="1" x14ac:dyDescent="0.3">
      <c r="A39" s="5" t="s">
        <v>40</v>
      </c>
      <c r="B39" s="7">
        <v>6</v>
      </c>
      <c r="C39" s="39">
        <v>0</v>
      </c>
      <c r="D39" s="7">
        <f t="shared" si="2"/>
        <v>0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" customHeight="1" thickBot="1" x14ac:dyDescent="0.3">
      <c r="A40" s="5" t="s">
        <v>41</v>
      </c>
      <c r="B40" s="7">
        <v>2</v>
      </c>
      <c r="C40" s="39">
        <v>0</v>
      </c>
      <c r="D40" s="7">
        <f t="shared" si="2"/>
        <v>0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" customHeight="1" thickBot="1" x14ac:dyDescent="0.3">
      <c r="A41" s="5" t="s">
        <v>42</v>
      </c>
      <c r="B41" s="7">
        <v>2</v>
      </c>
      <c r="C41" s="39">
        <v>0</v>
      </c>
      <c r="D41" s="7">
        <f t="shared" si="2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" customHeight="1" thickBot="1" x14ac:dyDescent="0.3">
      <c r="A42" s="8" t="s">
        <v>4</v>
      </c>
      <c r="B42" s="13">
        <v>28</v>
      </c>
      <c r="C42" s="13"/>
      <c r="D42" s="11">
        <f>SUM(D37:D41)</f>
        <v>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46.5" customHeight="1" thickBot="1" x14ac:dyDescent="0.3">
      <c r="A43" s="3" t="s">
        <v>8</v>
      </c>
      <c r="B43" s="4" t="s">
        <v>1</v>
      </c>
      <c r="C43" s="4" t="s">
        <v>2</v>
      </c>
      <c r="D43" s="4" t="s">
        <v>3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5" customHeight="1" thickBot="1" x14ac:dyDescent="0.3">
      <c r="A44" s="5" t="s">
        <v>43</v>
      </c>
      <c r="B44" s="7">
        <v>5</v>
      </c>
      <c r="C44" s="39">
        <v>0</v>
      </c>
      <c r="D44" s="7">
        <f t="shared" ref="D44:D48" si="3">C44*B44</f>
        <v>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5" customHeight="1" thickBot="1" x14ac:dyDescent="0.3">
      <c r="A45" s="5" t="s">
        <v>44</v>
      </c>
      <c r="B45" s="7">
        <v>4</v>
      </c>
      <c r="C45" s="39">
        <v>0</v>
      </c>
      <c r="D45" s="7">
        <f t="shared" si="3"/>
        <v>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5" customHeight="1" thickBot="1" x14ac:dyDescent="0.3">
      <c r="A46" s="5" t="s">
        <v>45</v>
      </c>
      <c r="B46" s="7">
        <v>3</v>
      </c>
      <c r="C46" s="39">
        <v>0</v>
      </c>
      <c r="D46" s="7">
        <f t="shared" si="3"/>
        <v>0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5" customHeight="1" thickBot="1" x14ac:dyDescent="0.3">
      <c r="A47" s="5" t="s">
        <v>46</v>
      </c>
      <c r="B47" s="7">
        <v>2</v>
      </c>
      <c r="C47" s="39">
        <v>0</v>
      </c>
      <c r="D47" s="7">
        <f t="shared" si="3"/>
        <v>0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5" customHeight="1" thickBot="1" x14ac:dyDescent="0.3">
      <c r="A48" s="5" t="s">
        <v>47</v>
      </c>
      <c r="B48" s="7">
        <v>2</v>
      </c>
      <c r="C48" s="39">
        <v>0</v>
      </c>
      <c r="D48" s="7">
        <f t="shared" si="3"/>
        <v>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5" customHeight="1" thickBot="1" x14ac:dyDescent="0.3">
      <c r="A49" s="8" t="s">
        <v>4</v>
      </c>
      <c r="B49" s="13"/>
      <c r="C49" s="13"/>
      <c r="D49" s="11">
        <f>SUM(D44:D48)</f>
        <v>0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5" customHeight="1" thickBot="1" x14ac:dyDescent="0.3">
      <c r="A50" s="45" t="s">
        <v>64</v>
      </c>
      <c r="B50" s="46"/>
      <c r="C50" s="46"/>
      <c r="D50" s="4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5" customHeight="1" thickBot="1" x14ac:dyDescent="0.3">
      <c r="A51" s="3" t="s">
        <v>9</v>
      </c>
      <c r="B51" s="4" t="s">
        <v>10</v>
      </c>
      <c r="C51" s="4" t="s">
        <v>2</v>
      </c>
      <c r="D51" s="4" t="s">
        <v>3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30.75" customHeight="1" thickBot="1" x14ac:dyDescent="0.3">
      <c r="A52" s="14" t="s">
        <v>48</v>
      </c>
      <c r="B52" s="15">
        <v>10</v>
      </c>
      <c r="C52" s="40">
        <v>0</v>
      </c>
      <c r="D52" s="15">
        <f t="shared" ref="D52:D55" si="4">C52*B52</f>
        <v>0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</row>
    <row r="53" spans="1:24" ht="19.5" customHeight="1" thickBot="1" x14ac:dyDescent="0.3">
      <c r="A53" s="14" t="s">
        <v>49</v>
      </c>
      <c r="B53" s="15">
        <v>5</v>
      </c>
      <c r="C53" s="40">
        <v>0</v>
      </c>
      <c r="D53" s="15">
        <f t="shared" si="4"/>
        <v>0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</row>
    <row r="54" spans="1:24" ht="31.5" customHeight="1" thickBot="1" x14ac:dyDescent="0.3">
      <c r="A54" s="14" t="s">
        <v>50</v>
      </c>
      <c r="B54" s="15">
        <v>0.5</v>
      </c>
      <c r="C54" s="40">
        <v>0</v>
      </c>
      <c r="D54" s="15">
        <f t="shared" si="4"/>
        <v>0</v>
      </c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</row>
    <row r="55" spans="1:24" ht="30" customHeight="1" thickBot="1" x14ac:dyDescent="0.3">
      <c r="A55" s="14" t="s">
        <v>51</v>
      </c>
      <c r="B55" s="15">
        <v>0.5</v>
      </c>
      <c r="C55" s="40">
        <v>0</v>
      </c>
      <c r="D55" s="15">
        <f t="shared" si="4"/>
        <v>0</v>
      </c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</row>
    <row r="56" spans="1:24" ht="15" customHeight="1" thickBot="1" x14ac:dyDescent="0.3">
      <c r="A56" s="16" t="s">
        <v>4</v>
      </c>
      <c r="B56" s="17"/>
      <c r="C56" s="17"/>
      <c r="D56" s="18">
        <f>SUM(D52:D55)</f>
        <v>0</v>
      </c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</row>
    <row r="57" spans="1:24" ht="15" customHeight="1" thickBot="1" x14ac:dyDescent="0.3">
      <c r="A57" s="45" t="s">
        <v>65</v>
      </c>
      <c r="B57" s="46"/>
      <c r="C57" s="46"/>
      <c r="D57" s="47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" customHeight="1" thickBot="1" x14ac:dyDescent="0.3">
      <c r="A58" s="3" t="s">
        <v>11</v>
      </c>
      <c r="B58" s="4" t="s">
        <v>10</v>
      </c>
      <c r="C58" s="4" t="s">
        <v>2</v>
      </c>
      <c r="D58" s="4" t="s">
        <v>3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" customHeight="1" thickBot="1" x14ac:dyDescent="0.3">
      <c r="A59" s="19" t="s">
        <v>52</v>
      </c>
      <c r="B59" s="20">
        <v>1</v>
      </c>
      <c r="C59" s="41">
        <v>0</v>
      </c>
      <c r="D59" s="7">
        <f>IF(C59*B59&gt;5,5,C59*B59)</f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" customHeight="1" thickBot="1" x14ac:dyDescent="0.3">
      <c r="A60" s="19" t="s">
        <v>53</v>
      </c>
      <c r="B60" s="20">
        <v>0.75</v>
      </c>
      <c r="C60" s="41">
        <v>0</v>
      </c>
      <c r="D60" s="7">
        <f>IF(C60*B60&gt;2.5,2.5,C60*B60)</f>
        <v>0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" customHeight="1" thickBot="1" x14ac:dyDescent="0.3">
      <c r="A61" s="19" t="s">
        <v>54</v>
      </c>
      <c r="B61" s="7">
        <v>0.25</v>
      </c>
      <c r="C61" s="41">
        <v>0</v>
      </c>
      <c r="D61" s="7">
        <f>IF(C61*B61&gt;2.5,2.5,C61*B61)</f>
        <v>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" customHeight="1" thickBot="1" x14ac:dyDescent="0.3">
      <c r="A62" s="19" t="s">
        <v>55</v>
      </c>
      <c r="B62" s="7">
        <v>0.25</v>
      </c>
      <c r="C62" s="41">
        <v>0</v>
      </c>
      <c r="D62" s="7">
        <f t="shared" ref="D62:D63" si="5">IF(C62*B62&gt;2.5,2.5,C62*B62)</f>
        <v>0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" customHeight="1" thickBot="1" x14ac:dyDescent="0.3">
      <c r="A63" s="19" t="s">
        <v>56</v>
      </c>
      <c r="B63" s="7">
        <v>0.25</v>
      </c>
      <c r="C63" s="41">
        <v>0</v>
      </c>
      <c r="D63" s="7">
        <f t="shared" si="5"/>
        <v>0</v>
      </c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" customHeight="1" thickBot="1" x14ac:dyDescent="0.3">
      <c r="A64" s="19" t="s">
        <v>57</v>
      </c>
      <c r="B64" s="7">
        <v>0.15</v>
      </c>
      <c r="C64" s="41">
        <v>0</v>
      </c>
      <c r="D64" s="7">
        <f>IF(C64*B64&gt;1.5,1.5,C64*B64)</f>
        <v>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" customHeight="1" thickBot="1" x14ac:dyDescent="0.3">
      <c r="A65" s="19" t="s">
        <v>58</v>
      </c>
      <c r="B65" s="7">
        <v>0.15</v>
      </c>
      <c r="C65" s="41">
        <v>0</v>
      </c>
      <c r="D65" s="7">
        <f>IF(C65*B65&gt;1.5,1.5,C65*B65)</f>
        <v>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" customHeight="1" thickBot="1" x14ac:dyDescent="0.3">
      <c r="A66" s="21" t="s">
        <v>4</v>
      </c>
      <c r="B66" s="22">
        <v>2.8</v>
      </c>
      <c r="C66" s="22"/>
      <c r="D66" s="11">
        <f>SUM(D59:D65)</f>
        <v>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0.5" customHeight="1" thickBot="1" x14ac:dyDescent="0.3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30" customHeight="1" thickBot="1" x14ac:dyDescent="0.3">
      <c r="A68" s="31" t="s">
        <v>72</v>
      </c>
      <c r="B68" s="33"/>
      <c r="C68" s="23"/>
      <c r="D68" s="23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8" customHeight="1" thickBot="1" x14ac:dyDescent="0.3">
      <c r="A69" s="44" t="s">
        <v>59</v>
      </c>
      <c r="B69" s="38" t="s">
        <v>12</v>
      </c>
      <c r="C69" s="36" t="s">
        <v>13</v>
      </c>
      <c r="D69" s="25" t="s">
        <v>60</v>
      </c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" customHeight="1" thickBot="1" x14ac:dyDescent="0.3">
      <c r="A70" s="24"/>
      <c r="B70" s="37">
        <v>1</v>
      </c>
      <c r="C70" s="15">
        <f>D23+D31+D35+D42+D49</f>
        <v>0</v>
      </c>
      <c r="D70" s="15">
        <f>C70*1</f>
        <v>0</v>
      </c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" customHeight="1" thickBot="1" x14ac:dyDescent="0.3">
      <c r="A71" s="24"/>
      <c r="B71" s="17">
        <v>2</v>
      </c>
      <c r="C71" s="15">
        <f>D56</f>
        <v>0</v>
      </c>
      <c r="D71" s="15">
        <f t="shared" ref="D71:D72" si="6">C71*5</f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" customHeight="1" thickBot="1" x14ac:dyDescent="0.3">
      <c r="A72" s="24"/>
      <c r="B72" s="17">
        <v>3</v>
      </c>
      <c r="C72" s="15">
        <f>D66</f>
        <v>0</v>
      </c>
      <c r="D72" s="15">
        <f t="shared" si="6"/>
        <v>0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" customHeight="1" thickBot="1" x14ac:dyDescent="0.3">
      <c r="A73" s="24"/>
      <c r="B73" s="26" t="s">
        <v>14</v>
      </c>
      <c r="C73" s="15"/>
      <c r="D73" s="27">
        <f>SUM(D70:D72)</f>
        <v>0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" customHeight="1" thickBot="1" x14ac:dyDescent="0.3">
      <c r="A74" s="1"/>
      <c r="B74" s="48" t="s">
        <v>61</v>
      </c>
      <c r="C74" s="49"/>
      <c r="D74" s="49"/>
      <c r="E74" s="49"/>
      <c r="F74" s="50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" customHeight="1" thickBo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" customHeight="1" thickBo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" customHeight="1" thickBo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" customHeight="1" thickBo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" customHeight="1" thickBo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" customHeight="1" thickBo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" customHeight="1" thickBo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" customHeight="1" thickBo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" customHeight="1" thickBo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" customHeight="1" thickBo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" customHeight="1" thickBo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" customHeight="1" thickBo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" customHeight="1" thickBo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" customHeight="1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" customHeight="1" thickBo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" customHeight="1" thickBo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" customHeight="1" thickBo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" customHeight="1" thickBo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" customHeight="1" thickBo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" customHeight="1" thickBo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" customHeight="1" thickBo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" customHeight="1" thickBo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" customHeight="1" thickBo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" customHeight="1" thickBo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" customHeight="1" thickBo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" customHeight="1" thickBo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" customHeight="1" thickBo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" customHeight="1" thickBo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" customHeight="1" thickBo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" customHeight="1" thickBo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" customHeight="1" thickBo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" customHeight="1" thickBo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" customHeight="1" thickBo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" customHeight="1" thickBo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" customHeight="1" thickBo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" customHeight="1" thickBo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" customHeight="1" thickBo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" customHeight="1" thickBo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" customHeight="1" thickBo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" customHeight="1" thickBo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" customHeight="1" thickBo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" customHeight="1" thickBo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" customHeight="1" thickBo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" customHeight="1" thickBo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" customHeight="1" thickBo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" customHeight="1" thickBo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" customHeight="1" thickBo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" customHeight="1" thickBo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" customHeight="1" thickBo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" customHeight="1" thickBo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" customHeight="1" thickBo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" customHeight="1" thickBo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" customHeight="1" thickBo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" customHeight="1" thickBo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" customHeight="1" thickBo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" customHeight="1" thickBo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" customHeight="1" thickBo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" customHeight="1" thickBo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" customHeight="1" thickBo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" customHeight="1" thickBo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" customHeight="1" thickBo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" customHeight="1" thickBo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" customHeight="1" thickBo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" customHeight="1" thickBo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" customHeight="1" thickBo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" customHeight="1" thickBo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" customHeight="1" thickBo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" customHeight="1" thickBo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" customHeight="1" thickBo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" customHeight="1" thickBo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" customHeight="1" thickBo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" customHeight="1" thickBo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" customHeight="1" thickBo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" customHeight="1" thickBo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" customHeight="1" thickBo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" customHeight="1" thickBo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" customHeight="1" thickBo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" customHeight="1" thickBo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" customHeight="1" thickBo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" customHeight="1" thickBo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" customHeight="1" thickBo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" customHeight="1" thickBo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" customHeight="1" thickBo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" customHeight="1" thickBo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" customHeight="1" thickBo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" customHeight="1" thickBo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" customHeight="1" thickBo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" customHeight="1" thickBo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" customHeight="1" thickBo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" customHeight="1" thickBo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" customHeight="1" thickBo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" customHeight="1" thickBo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" customHeight="1" thickBo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" customHeight="1" thickBo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" customHeight="1" thickBo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" customHeight="1" thickBo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" customHeight="1" thickBo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" customHeight="1" thickBo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" customHeight="1" thickBo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" customHeight="1" thickBo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" customHeight="1" thickBo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" customHeight="1" thickBo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" customHeight="1" thickBo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" customHeight="1" thickBo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" customHeight="1" thickBo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" customHeight="1" thickBo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" customHeight="1" thickBo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" customHeight="1" thickBo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" customHeight="1" thickBo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" customHeight="1" thickBo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" customHeight="1" thickBo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" customHeight="1" thickBo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" customHeight="1" thickBo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" customHeight="1" thickBo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" customHeight="1" thickBo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" customHeight="1" thickBo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" customHeight="1" thickBo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" customHeight="1" thickBo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" customHeight="1" thickBo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" customHeight="1" thickBo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" customHeight="1" thickBo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" customHeight="1" thickBo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" customHeight="1" thickBo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" customHeight="1" thickBo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" customHeight="1" thickBo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" customHeight="1" thickBo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" customHeight="1" thickBo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" customHeight="1" thickBo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" customHeight="1" thickBo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" customHeight="1" thickBo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" customHeight="1" thickBo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" customHeight="1" thickBo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" customHeight="1" thickBo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" customHeight="1" thickBo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" customHeight="1" thickBo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" customHeight="1" thickBo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" customHeight="1" thickBo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" customHeight="1" thickBo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" customHeight="1" thickBo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" customHeight="1" thickBo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" customHeight="1" thickBo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" customHeight="1" thickBo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" customHeight="1" thickBo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" customHeight="1" thickBo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" customHeight="1" thickBo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" customHeight="1" thickBo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" customHeight="1" thickBo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" customHeight="1" thickBo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" customHeight="1" thickBo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" customHeight="1" thickBo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" customHeight="1" thickBo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" customHeight="1" thickBo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" customHeight="1" thickBo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" customHeight="1" thickBo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" customHeight="1" thickBo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" customHeight="1" thickBo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" customHeight="1" thickBo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" customHeight="1" thickBo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" customHeight="1" thickBo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" customHeight="1" thickBo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" customHeight="1" thickBo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" customHeight="1" thickBo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" customHeight="1" thickBo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" customHeight="1" thickBo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" customHeight="1" thickBo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" customHeight="1" thickBo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" customHeight="1" thickBo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" customHeight="1" thickBo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" customHeight="1" thickBo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" customHeight="1" thickBo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" customHeight="1" thickBo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" customHeight="1" thickBo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" customHeight="1" thickBo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" customHeight="1" thickBo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" customHeight="1" thickBo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" customHeight="1" thickBo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" customHeight="1" thickBo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" customHeight="1" thickBo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5" customHeight="1" thickBo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5" customHeight="1" thickBo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5" customHeight="1" thickBo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5" customHeight="1" thickBo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5" customHeight="1" thickBo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5" customHeight="1" thickBo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5" customHeight="1" thickBo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5" customHeight="1" thickBo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5" customHeight="1" thickBo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5" customHeight="1" thickBo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5" customHeight="1" thickBo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5" customHeight="1" thickBo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5" customHeight="1" thickBo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5" customHeight="1" thickBo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5" customHeight="1" thickBo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5" customHeight="1" thickBo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5" customHeight="1" thickBo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5" customHeight="1" thickBo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5" customHeight="1" thickBo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5" customHeight="1" thickBo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5" customHeight="1" thickBo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5" customHeight="1" thickBo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5.75" customHeight="1" x14ac:dyDescent="0.25"/>
    <row r="276" spans="1:24" ht="15.75" customHeight="1" x14ac:dyDescent="0.25"/>
    <row r="277" spans="1:24" ht="15.75" customHeight="1" x14ac:dyDescent="0.25"/>
    <row r="278" spans="1:24" ht="15.75" customHeight="1" x14ac:dyDescent="0.25"/>
    <row r="279" spans="1:24" ht="15.75" customHeight="1" x14ac:dyDescent="0.25"/>
    <row r="280" spans="1:24" ht="15.75" customHeight="1" x14ac:dyDescent="0.25"/>
    <row r="281" spans="1:24" ht="15.75" customHeight="1" x14ac:dyDescent="0.25"/>
    <row r="282" spans="1:24" ht="15.75" customHeight="1" x14ac:dyDescent="0.25"/>
    <row r="283" spans="1:24" ht="15.75" customHeight="1" x14ac:dyDescent="0.25"/>
    <row r="284" spans="1:24" ht="15.75" customHeight="1" x14ac:dyDescent="0.25"/>
    <row r="285" spans="1:24" ht="15.75" customHeight="1" x14ac:dyDescent="0.25"/>
    <row r="286" spans="1:24" ht="15.75" customHeight="1" x14ac:dyDescent="0.25"/>
    <row r="287" spans="1:24" ht="15.75" customHeight="1" x14ac:dyDescent="0.25"/>
    <row r="288" spans="1:24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heetProtection algorithmName="SHA-512" hashValue="Fv26iHqNa16MkSBPt5lnn5v81iyQ+lKvFEKybi5TDLx52xvb/17M5NVW0phT/WRCk9az+RFbg5/vjolUIiVpAg==" saltValue="8PfKeaeYjgalq7tSov0SwA==" spinCount="100000" sheet="1" objects="1" scenarios="1"/>
  <mergeCells count="9">
    <mergeCell ref="A57:D57"/>
    <mergeCell ref="B74:F74"/>
    <mergeCell ref="E2:E4"/>
    <mergeCell ref="A1:D1"/>
    <mergeCell ref="A2:D2"/>
    <mergeCell ref="A3:D3"/>
    <mergeCell ref="A5:D5"/>
    <mergeCell ref="A6:D6"/>
    <mergeCell ref="A50:D5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Pontuação Produção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2022-02-15T11:06:13Z</dcterms:modified>
</cp:coreProperties>
</file>