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<sst xmlns="http://schemas.openxmlformats.org/spreadsheetml/2006/main" count="167" uniqueCount="103">
  <si>
    <t>UNIVERSIDADE SÃO FRANCISCO</t>
  </si>
  <si>
    <t xml:space="preserve">Currículo do Orientador(a) - 30% da Pontuação  </t>
  </si>
  <si>
    <t>Comissão de Bolsas do Programa de Pós-Graduação em Ciências da Saúde</t>
  </si>
  <si>
    <t>Critérios e Pontuações para Avaliação de Candidatos ao Mestrado e Doutorado</t>
  </si>
  <si>
    <t>Nome do Orientador(a):</t>
  </si>
  <si>
    <t xml:space="preserve">Currículo do Candidato(a) - 60% da Pontuação  </t>
  </si>
  <si>
    <t>Projetos de Pesquisa:</t>
  </si>
  <si>
    <t>Nome do Candidato(a):</t>
  </si>
  <si>
    <r>
      <rPr>
        <b/>
        <u val="single"/>
        <sz val="11"/>
        <color theme="1"/>
        <rFont val="Arial"/>
        <family val="2"/>
      </rPr>
      <t>1. Como Responsável pelo Projeto</t>
    </r>
    <r>
      <rPr>
        <i/>
        <u val="single"/>
        <sz val="11"/>
        <color theme="1"/>
        <rFont val="Arial"/>
        <family val="2"/>
      </rPr>
      <t xml:space="preserve"> (com comprovação, docente como coordenador)</t>
    </r>
    <r>
      <rPr>
        <u val="single"/>
        <sz val="11"/>
        <color theme="1"/>
        <rFont val="Arial"/>
        <family val="2"/>
      </rPr>
      <t xml:space="preserve"> </t>
    </r>
  </si>
  <si>
    <t>Projeto Vigente</t>
  </si>
  <si>
    <t>Pontuação</t>
  </si>
  <si>
    <t>Qtde</t>
  </si>
  <si>
    <t>Total</t>
  </si>
  <si>
    <t>FORMAÇÃO COMPLEMENTAR</t>
  </si>
  <si>
    <t xml:space="preserve">Temático /JP / Pi </t>
  </si>
  <si>
    <t>Internacional</t>
  </si>
  <si>
    <t>Cursos de Curta Duração (carga horária &gt; 4h)  e Monitorias</t>
  </si>
  <si>
    <t>Regular Nacional (FAPESP, CNPq, CAPES)</t>
  </si>
  <si>
    <t>(dentro da área e limitado a 10 cursos)</t>
  </si>
  <si>
    <t>Iniciativa Privada</t>
  </si>
  <si>
    <t>Cursos de Especialização Lato Sensu (carga horária mínima 360h)</t>
  </si>
  <si>
    <t>(dentro da área e limitado a 2 cursos)</t>
  </si>
  <si>
    <t>Outros (ex. projetos de mobilidade)</t>
  </si>
  <si>
    <t>EXPERIÊNCIA NA ÁREA</t>
  </si>
  <si>
    <r>
      <rPr>
        <u val="single"/>
        <sz val="11"/>
        <color theme="1"/>
        <rFont val="Arial"/>
        <family val="2"/>
      </rPr>
      <t xml:space="preserve">Projeto Submetido </t>
    </r>
    <r>
      <rPr>
        <i/>
        <u val="single"/>
        <sz val="11"/>
        <color theme="1"/>
        <rFont val="Arial"/>
        <family val="2"/>
      </rPr>
      <t>(FAPESP, CNPq, CAPES, internacional, etc)</t>
    </r>
  </si>
  <si>
    <r>
      <rPr>
        <b/>
        <u val="single"/>
        <sz val="11"/>
        <color theme="1"/>
        <rFont val="Arial"/>
        <family val="2"/>
      </rPr>
      <t>Iniciação Científica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(por semestre)</t>
    </r>
    <r>
      <rPr>
        <sz val="11"/>
        <color theme="1"/>
        <rFont val="Arial"/>
        <family val="2"/>
      </rPr>
      <t xml:space="preserve"> </t>
    </r>
  </si>
  <si>
    <t>FAPESP</t>
  </si>
  <si>
    <r>
      <rPr>
        <b/>
        <sz val="11"/>
        <color theme="1"/>
        <rFont val="Arial"/>
        <family val="2"/>
      </rPr>
      <t>2. Como Colaborador(a) em Projeto Vigente</t>
    </r>
    <r>
      <rPr>
        <i/>
        <sz val="11"/>
        <color theme="1"/>
        <rFont val="Arial"/>
        <family val="2"/>
      </rPr>
      <t xml:space="preserve"> (com comprovação)</t>
    </r>
  </si>
  <si>
    <t>PIBIC/PROBAIC</t>
  </si>
  <si>
    <t>Temático ou projeto com aporte financeiro</t>
  </si>
  <si>
    <t>Voluntário (Institucional)</t>
  </si>
  <si>
    <t>Outros</t>
  </si>
  <si>
    <t>Voluntário (Não Institucional - apenas PPG)</t>
  </si>
  <si>
    <r>
      <rPr>
        <b/>
        <u val="single"/>
        <sz val="11"/>
        <color theme="1"/>
        <rFont val="Arial"/>
        <family val="2"/>
      </rPr>
      <t>Bolsa Produtividade</t>
    </r>
    <r>
      <rPr>
        <b/>
        <u val="single"/>
        <sz val="11"/>
        <color theme="1"/>
        <rFont val="Arial"/>
        <family val="2"/>
      </rPr>
      <t xml:space="preserve"> </t>
    </r>
    <r>
      <rPr>
        <i/>
        <u val="single"/>
        <sz val="11"/>
        <color theme="1"/>
        <rFont val="Arial"/>
        <family val="2"/>
      </rPr>
      <t>(se sim, digite 1; se não, digite 0)</t>
    </r>
  </si>
  <si>
    <t>0 ou 1</t>
  </si>
  <si>
    <r>
      <rPr>
        <b/>
        <u val="single"/>
        <sz val="11"/>
        <color theme="1"/>
        <rFont val="Arial"/>
        <family val="2"/>
      </rPr>
      <t>Bolsista Fapesp</t>
    </r>
    <r>
      <rPr>
        <b/>
        <sz val="11"/>
        <color theme="1"/>
        <rFont val="Arial"/>
        <family val="2"/>
      </rPr>
      <t xml:space="preserve"> TT1, TT2 e/ou TT3</t>
    </r>
    <r>
      <rPr>
        <i/>
        <sz val="11"/>
        <color theme="1"/>
        <rFont val="Arial"/>
        <family val="2"/>
      </rPr>
      <t xml:space="preserve"> (por semestre)</t>
    </r>
    <r>
      <rPr>
        <sz val="11"/>
        <color theme="1"/>
        <rFont val="Arial"/>
        <family val="2"/>
      </rPr>
      <t xml:space="preserve"> </t>
    </r>
  </si>
  <si>
    <r>
      <rPr>
        <b/>
        <u val="single"/>
        <sz val="11"/>
        <color theme="1"/>
        <rFont val="Arial"/>
        <family val="2"/>
      </rPr>
      <t>Índice de Produtividade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(ver no Google Acadêmico)</t>
    </r>
  </si>
  <si>
    <r>
      <rPr>
        <b/>
        <u val="single"/>
        <sz val="11"/>
        <color theme="1"/>
        <rFont val="Arial"/>
        <family val="2"/>
      </rPr>
      <t xml:space="preserve">Estágio Probatório </t>
    </r>
    <r>
      <rPr>
        <u val="single"/>
        <sz val="11"/>
        <color theme="1"/>
        <rFont val="Arial"/>
        <family val="2"/>
      </rPr>
      <t>- Participação voluntária de graduado em grupo de pesquisa, sem vínculo institucional</t>
    </r>
  </si>
  <si>
    <t>(não concomitante com mestrado e doutorado especial ou regular - no PPGCS-USF, e por semestre)</t>
  </si>
  <si>
    <t xml:space="preserve">Indice H </t>
  </si>
  <si>
    <t>Índice H</t>
  </si>
  <si>
    <t>Menor 9</t>
  </si>
  <si>
    <r>
      <rPr>
        <b/>
        <u val="single"/>
        <sz val="11"/>
        <color theme="1"/>
        <rFont val="Arial"/>
        <family val="2"/>
      </rPr>
      <t>Mestrado/Doutorado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(por semestre, limitado a 4 para pontuar na modalidade mestrado) </t>
    </r>
  </si>
  <si>
    <t>de 10 a 15</t>
  </si>
  <si>
    <t>de 16 a 20</t>
  </si>
  <si>
    <t>CAPES</t>
  </si>
  <si>
    <t>de 21 a 25</t>
  </si>
  <si>
    <t>Taxa/Não Bolsista</t>
  </si>
  <si>
    <t>Maior que 25</t>
  </si>
  <si>
    <t>Especial</t>
  </si>
  <si>
    <r>
      <rPr>
        <b/>
        <u val="single"/>
        <sz val="18"/>
        <color theme="1"/>
        <rFont val="Arial"/>
        <family val="2"/>
      </rPr>
      <t>NOTA FINAL do(a) Orientador(a)</t>
    </r>
    <r>
      <rPr>
        <b/>
        <u val="single"/>
        <sz val="18"/>
        <color theme="1"/>
        <rFont val="Arial"/>
        <family val="2"/>
      </rPr>
      <t>:</t>
    </r>
  </si>
  <si>
    <t>Se Doutorado Direto</t>
  </si>
  <si>
    <t>EXPERIÊNCIA DOCÊNCIA DO(A) CANDIDATO(A)</t>
  </si>
  <si>
    <t>Projeto de Pesquisa do Candidato - 10% da Pontuação</t>
  </si>
  <si>
    <t>(mínimo de 1 semestre e máximo de 4 semestres)</t>
  </si>
  <si>
    <t>Semestres</t>
  </si>
  <si>
    <t>Ensino Superior</t>
  </si>
  <si>
    <t>Apresentação documental do projeto</t>
  </si>
  <si>
    <t>PED</t>
  </si>
  <si>
    <t>Ensino Médio</t>
  </si>
  <si>
    <t>Projeto de Pesquisa submetido à agências de fomento</t>
  </si>
  <si>
    <t>Cursos Ministrados (carga horária mínima 4h), limitado a dois</t>
  </si>
  <si>
    <t>0,25 / 4h</t>
  </si>
  <si>
    <t>(FAPESP ou CNPq, com comprovação)</t>
  </si>
  <si>
    <t>PRODUÇÃO BIBLIOGRÁFICA</t>
  </si>
  <si>
    <r>
      <rPr>
        <b/>
        <u val="single"/>
        <sz val="18"/>
        <color theme="1"/>
        <rFont val="Arial"/>
        <family val="2"/>
      </rPr>
      <t>NOTA FINAL do Projeto</t>
    </r>
    <r>
      <rPr>
        <b/>
        <u val="single"/>
        <sz val="18"/>
        <color theme="1"/>
        <rFont val="Arial"/>
        <family val="2"/>
      </rPr>
      <t>:</t>
    </r>
  </si>
  <si>
    <t>Somatório dos indices de impacto - JCR - Lattes</t>
  </si>
  <si>
    <t>Artigos (autor ou co-autor) publicados ou aceitos</t>
  </si>
  <si>
    <t>Submetidos e aceito para revisão (autor ou co-autor) - peso 20%</t>
  </si>
  <si>
    <t>Patentes</t>
  </si>
  <si>
    <t>1º autor(a)</t>
  </si>
  <si>
    <t>Coautor(a)</t>
  </si>
  <si>
    <t>Obtida</t>
  </si>
  <si>
    <t>PONTUAÇÃO FINAL DO(A) CANDIDATO(A)</t>
  </si>
  <si>
    <t>Solicitada</t>
  </si>
  <si>
    <t>Pôster em Evento Científico</t>
  </si>
  <si>
    <t>Nome do(a) Candidato(a):</t>
  </si>
  <si>
    <r>
      <rPr>
        <sz val="11"/>
        <color theme="1"/>
        <rFont val="Arial"/>
        <family val="2"/>
      </rPr>
      <t xml:space="preserve">Nacional </t>
    </r>
    <r>
      <rPr>
        <sz val="11"/>
        <color theme="1"/>
        <rFont val="Arial"/>
        <family val="2"/>
      </rPr>
      <t>(limitado a 8 trabalhos)</t>
    </r>
  </si>
  <si>
    <t>Nome do(a) Orientador(a):</t>
  </si>
  <si>
    <t>Regional (USF, Jornadas, Semana Médica, etc. ...)</t>
  </si>
  <si>
    <t>(limitado a 10 trabalhos)</t>
  </si>
  <si>
    <t>Nota Parcial:</t>
  </si>
  <si>
    <t>Currículo do(a) Candidato(a) (60%)</t>
  </si>
  <si>
    <t>Participação em Evento Científico</t>
  </si>
  <si>
    <t>Currículo do(a) Orientador(a) (30%)</t>
  </si>
  <si>
    <t>Projeto de Pesquisa (10%)</t>
  </si>
  <si>
    <r>
      <rPr>
        <sz val="11"/>
        <color theme="1"/>
        <rFont val="Arial"/>
        <family val="2"/>
      </rPr>
      <t>Nacional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(limitado a 8 trabalhos)</t>
    </r>
  </si>
  <si>
    <r>
      <rPr>
        <sz val="11"/>
        <color theme="1"/>
        <rFont val="Arial"/>
        <family val="2"/>
      </rPr>
      <t xml:space="preserve">Regional </t>
    </r>
    <r>
      <rPr>
        <i/>
        <sz val="11"/>
        <color theme="1"/>
        <rFont val="Arial"/>
        <family val="2"/>
      </rPr>
      <t>(limitado a 10 trabalhos)</t>
    </r>
  </si>
  <si>
    <r>
      <rPr>
        <b/>
        <u val="single"/>
        <sz val="18"/>
        <color theme="1"/>
        <rFont val="Arial"/>
        <family val="2"/>
      </rPr>
      <t>NOTA FINAL</t>
    </r>
    <r>
      <rPr>
        <b/>
        <u val="single"/>
        <sz val="18"/>
        <color theme="1"/>
        <rFont val="Arial"/>
        <family val="2"/>
      </rPr>
      <t>:</t>
    </r>
  </si>
  <si>
    <t>Apresentação Oral em Evento Científico</t>
  </si>
  <si>
    <t>Nacional</t>
  </si>
  <si>
    <r>
      <rPr>
        <sz val="11"/>
        <color theme="1"/>
        <rFont val="Arial"/>
        <family val="2"/>
      </rPr>
      <t>Regional</t>
    </r>
    <r>
      <rPr>
        <b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(limitado a 10 trabalhos)</t>
    </r>
  </si>
  <si>
    <t>Organização de Evento Científico</t>
  </si>
  <si>
    <r>
      <rPr>
        <sz val="11"/>
        <color theme="1"/>
        <rFont val="Arial"/>
        <family val="2"/>
      </rPr>
      <t>Regional</t>
    </r>
    <r>
      <rPr>
        <b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(limitado a 10 trabalhos)</t>
    </r>
  </si>
  <si>
    <r>
      <rPr>
        <b/>
        <u val="single"/>
        <sz val="14"/>
        <color theme="1"/>
        <rFont val="Arial"/>
        <family val="2"/>
      </rPr>
      <t>PRODUÇÃO BIBLIOGRÁFICA DO(A) CANDIDATO(A)</t>
    </r>
    <r>
      <rPr>
        <b/>
        <u val="single"/>
        <sz val="14"/>
        <color theme="1"/>
        <rFont val="Arial"/>
        <family val="2"/>
      </rPr>
      <t xml:space="preserve"> </t>
    </r>
    <r>
      <rPr>
        <i/>
        <u val="single"/>
        <sz val="14"/>
        <color theme="1"/>
        <rFont val="Arial"/>
        <family val="2"/>
      </rPr>
      <t>(continuação)</t>
    </r>
  </si>
  <si>
    <t>Prêmios e Títulos</t>
  </si>
  <si>
    <t>Melhor Pôster ou Apresentação Oral</t>
  </si>
  <si>
    <r>
      <rPr>
        <sz val="11"/>
        <color theme="1"/>
        <rFont val="Arial"/>
        <family val="2"/>
      </rPr>
      <t>Nacional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(limitado a 8 trabalhos)</t>
    </r>
  </si>
  <si>
    <r>
      <rPr>
        <sz val="11"/>
        <color theme="1"/>
        <rFont val="Arial"/>
        <family val="2"/>
      </rPr>
      <t xml:space="preserve">Regional </t>
    </r>
    <r>
      <rPr>
        <i/>
        <sz val="11"/>
        <color theme="1"/>
        <rFont val="Arial"/>
        <family val="2"/>
      </rPr>
      <t>(limitado a 10 trabalhos)</t>
    </r>
  </si>
  <si>
    <t xml:space="preserve">Menção honrosa </t>
  </si>
  <si>
    <r>
      <rPr>
        <sz val="11"/>
        <color theme="1"/>
        <rFont val="Arial"/>
        <family val="2"/>
      </rPr>
      <t>Nacional</t>
    </r>
    <r>
      <rPr>
        <i/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(limitado a 8 trabalhos)</t>
    </r>
  </si>
  <si>
    <r>
      <rPr>
        <sz val="11"/>
        <color theme="1"/>
        <rFont val="Arial"/>
        <family val="2"/>
      </rPr>
      <t xml:space="preserve">Regional </t>
    </r>
    <r>
      <rPr>
        <i/>
        <sz val="11"/>
        <color theme="1"/>
        <rFont val="Arial"/>
        <family val="2"/>
      </rPr>
      <t>(limitado a 10 trabalhos)</t>
    </r>
  </si>
  <si>
    <r>
      <rPr>
        <b/>
        <u val="single"/>
        <sz val="18"/>
        <color theme="1"/>
        <rFont val="Arial"/>
        <family val="2"/>
      </rPr>
      <t>NOTA FINAL do(a) Candidato(a)</t>
    </r>
    <r>
      <rPr>
        <b/>
        <u val="single"/>
        <sz val="18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</si>
</sst>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rgb="FF006600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C00000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u val="single"/>
      <sz val="11"/>
      <color theme="1"/>
      <name val="Arial"/>
      <family val="2"/>
    </font>
    <font>
      <i/>
      <u val="single"/>
      <sz val="14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dotted">
        <color rgb="FF000000"/>
      </bottom>
    </border>
    <border>
      <left/>
      <right/>
      <top style="medium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dotted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5" fillId="2" borderId="7" xfId="0" applyFont="1" applyBorder="1" applyAlignment="1">
      <alignment horizontal="center" vertical="center"/>
    </xf>
    <xf numFmtId="0" fontId="1" fillId="0" borderId="0" xfId="0" applyFont="1" applyBorder="1"/>
    <xf numFmtId="0" fontId="1" fillId="0" borderId="8" xfId="0" applyFont="1" applyBorder="1"/>
    <xf numFmtId="0" fontId="5" fillId="0" borderId="0" xfId="0" applyFont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Border="1"/>
    <xf numFmtId="0" fontId="2" fillId="4" borderId="2" xfId="0" applyFont="1" applyBorder="1" applyAlignment="1">
      <alignment horizontal="center"/>
    </xf>
    <xf numFmtId="0" fontId="2" fillId="4" borderId="3" xfId="0" applyFont="1" applyBorder="1"/>
    <xf numFmtId="0" fontId="6" fillId="2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6" fillId="0" borderId="0" xfId="0" applyFont="1" applyAlignment="1">
      <alignment horizontal="center" vertical="center"/>
    </xf>
    <xf numFmtId="0" fontId="7" fillId="4" borderId="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2" xfId="0" applyFont="1" applyBorder="1"/>
    <xf numFmtId="0" fontId="2" fillId="4" borderId="0" xfId="0" applyFont="1" applyBorder="1"/>
    <xf numFmtId="0" fontId="2" fillId="4" borderId="8" xfId="0" applyFont="1" applyBorder="1"/>
    <xf numFmtId="0" fontId="4" fillId="5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" fillId="0" borderId="13" xfId="0" applyFont="1" applyBorder="1"/>
    <xf numFmtId="0" fontId="2" fillId="6" borderId="2" xfId="0" applyFont="1" applyBorder="1"/>
    <xf numFmtId="0" fontId="2" fillId="6" borderId="3" xfId="0" applyFont="1" applyBorder="1"/>
    <xf numFmtId="0" fontId="11" fillId="0" borderId="0" xfId="0" applyFont="1" applyAlignment="1">
      <alignment horizontal="center"/>
    </xf>
    <xf numFmtId="0" fontId="2" fillId="4" borderId="7" xfId="0" applyFont="1" applyBorder="1"/>
    <xf numFmtId="0" fontId="12" fillId="4" borderId="0" xfId="0" applyFont="1" applyBorder="1" applyAlignment="1">
      <alignment horizontal="left"/>
    </xf>
    <xf numFmtId="0" fontId="12" fillId="4" borderId="0" xfId="0" applyFont="1" applyBorder="1"/>
    <xf numFmtId="0" fontId="2" fillId="6" borderId="7" xfId="0" applyFont="1" applyBorder="1"/>
    <xf numFmtId="0" fontId="2" fillId="6" borderId="0" xfId="0" applyFont="1" applyBorder="1"/>
    <xf numFmtId="0" fontId="2" fillId="6" borderId="8" xfId="0" applyFont="1" applyBorder="1"/>
    <xf numFmtId="0" fontId="13" fillId="4" borderId="7" xfId="0" applyFont="1" applyBorder="1" applyAlignment="1">
      <alignment horizontal="left"/>
    </xf>
    <xf numFmtId="0" fontId="12" fillId="4" borderId="0" xfId="0" applyFont="1" applyBorder="1" applyAlignment="1">
      <alignment horizontal="left"/>
    </xf>
    <xf numFmtId="0" fontId="13" fillId="4" borderId="0" xfId="0" applyFont="1" applyBorder="1" applyAlignment="1">
      <alignment horizontal="left"/>
    </xf>
    <xf numFmtId="0" fontId="13" fillId="4" borderId="0" xfId="0" applyFont="1" applyBorder="1" applyAlignment="1">
      <alignment horizontal="center"/>
    </xf>
    <xf numFmtId="0" fontId="13" fillId="4" borderId="0" xfId="0" applyFont="1" applyBorder="1" applyAlignment="1">
      <alignment horizontal="center"/>
    </xf>
    <xf numFmtId="0" fontId="13" fillId="4" borderId="8" xfId="0" applyFont="1" applyBorder="1" applyAlignment="1">
      <alignment horizontal="center"/>
    </xf>
    <xf numFmtId="0" fontId="11" fillId="6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" fillId="4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3" borderId="8" xfId="0" applyFont="1" applyBorder="1" applyAlignment="1">
      <alignment horizontal="center"/>
    </xf>
    <xf numFmtId="0" fontId="13" fillId="6" borderId="0" xfId="0" applyFont="1" applyBorder="1"/>
    <xf numFmtId="0" fontId="13" fillId="6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7" fillId="7" borderId="7" xfId="0" applyFont="1" applyFill="1" applyBorder="1" applyAlignment="1">
      <alignment horizontal="left"/>
    </xf>
    <xf numFmtId="0" fontId="7" fillId="6" borderId="0" xfId="0" applyFont="1" applyBorder="1" applyAlignment="1">
      <alignment horizontal="left"/>
    </xf>
    <xf numFmtId="0" fontId="8" fillId="6" borderId="0" xfId="0" applyFont="1" applyBorder="1" applyAlignment="1">
      <alignment horizontal="center"/>
    </xf>
    <xf numFmtId="0" fontId="13" fillId="6" borderId="8" xfId="0" applyFont="1" applyBorder="1" applyAlignment="1">
      <alignment horizontal="center"/>
    </xf>
    <xf numFmtId="0" fontId="14" fillId="6" borderId="7" xfId="0" applyFont="1" applyBorder="1"/>
    <xf numFmtId="0" fontId="2" fillId="6" borderId="0" xfId="0" applyFont="1" applyBorder="1" applyAlignment="1">
      <alignment horizontal="center"/>
    </xf>
    <xf numFmtId="0" fontId="2" fillId="7" borderId="0" xfId="0" applyFont="1" applyBorder="1" applyAlignment="1">
      <alignment horizontal="center"/>
    </xf>
    <xf numFmtId="0" fontId="8" fillId="5" borderId="8" xfId="0" applyFont="1" applyBorder="1" applyAlignment="1">
      <alignment horizontal="center"/>
    </xf>
    <xf numFmtId="0" fontId="8" fillId="6" borderId="0" xfId="0" applyFont="1" applyAlignment="1">
      <alignment horizontal="center"/>
    </xf>
    <xf numFmtId="0" fontId="2" fillId="4" borderId="0" xfId="0" applyFont="1" applyBorder="1" applyAlignment="1">
      <alignment horizontal="left"/>
    </xf>
    <xf numFmtId="0" fontId="2" fillId="4" borderId="0" xfId="0" applyFont="1" applyBorder="1" applyAlignment="1">
      <alignment horizontal="center"/>
    </xf>
    <xf numFmtId="0" fontId="14" fillId="4" borderId="7" xfId="0" applyFont="1" applyBorder="1" applyAlignment="1">
      <alignment horizontal="center"/>
    </xf>
    <xf numFmtId="0" fontId="14" fillId="4" borderId="0" xfId="0" applyFont="1" applyBorder="1" applyAlignment="1">
      <alignment horizontal="center"/>
    </xf>
    <xf numFmtId="0" fontId="8" fillId="4" borderId="0" xfId="0" applyFont="1" applyBorder="1" applyAlignment="1">
      <alignment horizontal="center"/>
    </xf>
    <xf numFmtId="0" fontId="2" fillId="4" borderId="0" xfId="0" applyFont="1" applyBorder="1" applyAlignment="1">
      <alignment horizontal="right"/>
    </xf>
    <xf numFmtId="0" fontId="2" fillId="6" borderId="7" xfId="0" applyFont="1" applyBorder="1" applyAlignment="1">
      <alignment horizontal="left"/>
    </xf>
    <xf numFmtId="0" fontId="2" fillId="6" borderId="0" xfId="0" applyFont="1" applyBorder="1" applyAlignment="1">
      <alignment horizontal="left"/>
    </xf>
    <xf numFmtId="0" fontId="8" fillId="6" borderId="8" xfId="0" applyFont="1" applyBorder="1" applyAlignment="1">
      <alignment horizontal="center"/>
    </xf>
    <xf numFmtId="0" fontId="2" fillId="4" borderId="7" xfId="0" applyFont="1" applyBorder="1" applyAlignment="1">
      <alignment horizontal="left"/>
    </xf>
    <xf numFmtId="0" fontId="12" fillId="6" borderId="0" xfId="0" applyFont="1" applyBorder="1" applyAlignment="1">
      <alignment horizontal="left"/>
    </xf>
    <xf numFmtId="0" fontId="14" fillId="6" borderId="7" xfId="0" applyFont="1" applyBorder="1" applyAlignment="1">
      <alignment horizontal="left"/>
    </xf>
    <xf numFmtId="0" fontId="7" fillId="8" borderId="15" xfId="0" applyFont="1" applyFill="1" applyBorder="1" applyAlignment="1">
      <alignment horizontal="center"/>
    </xf>
    <xf numFmtId="0" fontId="1" fillId="0" borderId="16" xfId="0" applyFont="1" applyBorder="1"/>
    <xf numFmtId="0" fontId="2" fillId="3" borderId="17" xfId="0" applyFont="1" applyBorder="1" applyAlignment="1">
      <alignment horizontal="right"/>
    </xf>
    <xf numFmtId="0" fontId="1" fillId="0" borderId="18" xfId="0" applyFont="1" applyBorder="1"/>
    <xf numFmtId="0" fontId="13" fillId="3" borderId="17" xfId="0" applyFont="1" applyBorder="1" applyAlignment="1">
      <alignment horizontal="center"/>
    </xf>
    <xf numFmtId="0" fontId="2" fillId="3" borderId="19" xfId="0" applyFont="1" applyBorder="1" applyAlignment="1">
      <alignment horizontal="right"/>
    </xf>
    <xf numFmtId="0" fontId="1" fillId="0" borderId="20" xfId="0" applyFont="1" applyBorder="1"/>
    <xf numFmtId="0" fontId="13" fillId="3" borderId="19" xfId="0" applyFont="1" applyBorder="1" applyAlignment="1">
      <alignment horizontal="center"/>
    </xf>
    <xf numFmtId="0" fontId="2" fillId="6" borderId="21" xfId="0" applyFont="1" applyBorder="1" applyAlignment="1">
      <alignment horizontal="center"/>
    </xf>
    <xf numFmtId="0" fontId="15" fillId="3" borderId="0" xfId="0" applyFont="1" applyBorder="1" applyAlignment="1">
      <alignment horizontal="center"/>
    </xf>
    <xf numFmtId="0" fontId="16" fillId="3" borderId="8" xfId="0" applyFont="1" applyBorder="1" applyAlignment="1">
      <alignment horizontal="center"/>
    </xf>
    <xf numFmtId="0" fontId="7" fillId="6" borderId="7" xfId="0" applyFont="1" applyBorder="1" applyAlignment="1">
      <alignment horizontal="left"/>
    </xf>
    <xf numFmtId="0" fontId="13" fillId="6" borderId="0" xfId="0" applyFont="1" applyBorder="1" applyAlignment="1">
      <alignment horizontal="left"/>
    </xf>
    <xf numFmtId="0" fontId="12" fillId="4" borderId="9" xfId="0" applyFont="1" applyBorder="1"/>
    <xf numFmtId="0" fontId="2" fillId="4" borderId="10" xfId="0" applyFont="1" applyBorder="1" applyAlignment="1">
      <alignment horizontal="left"/>
    </xf>
    <xf numFmtId="0" fontId="2" fillId="4" borderId="10" xfId="0" applyFont="1" applyBorder="1" applyAlignment="1">
      <alignment horizontal="center"/>
    </xf>
    <xf numFmtId="0" fontId="8" fillId="4" borderId="10" xfId="0" applyFont="1" applyBorder="1" applyAlignment="1">
      <alignment horizontal="center"/>
    </xf>
    <xf numFmtId="0" fontId="8" fillId="4" borderId="11" xfId="0" applyFont="1" applyBorder="1" applyAlignment="1">
      <alignment horizontal="center"/>
    </xf>
    <xf numFmtId="0" fontId="2" fillId="6" borderId="9" xfId="0" applyFont="1" applyBorder="1"/>
    <xf numFmtId="0" fontId="2" fillId="6" borderId="10" xfId="0" applyFont="1" applyBorder="1"/>
    <xf numFmtId="0" fontId="2" fillId="6" borderId="11" xfId="0" applyFont="1" applyBorder="1"/>
    <xf numFmtId="0" fontId="11" fillId="6" borderId="1" xfId="0" applyFont="1" applyBorder="1" applyAlignment="1">
      <alignment horizontal="center"/>
    </xf>
    <xf numFmtId="0" fontId="4" fillId="9" borderId="4" xfId="0" applyFont="1" applyFill="1" applyBorder="1" applyAlignment="1">
      <alignment horizontal="center" vertical="center"/>
    </xf>
    <xf numFmtId="0" fontId="14" fillId="6" borderId="7" xfId="0" applyFont="1" applyBorder="1" applyAlignment="1">
      <alignment horizontal="center"/>
    </xf>
    <xf numFmtId="0" fontId="2" fillId="10" borderId="1" xfId="0" applyFont="1" applyFill="1" applyBorder="1"/>
    <xf numFmtId="0" fontId="2" fillId="10" borderId="2" xfId="0" applyFont="1" applyBorder="1"/>
    <xf numFmtId="0" fontId="2" fillId="10" borderId="2" xfId="0" applyFont="1" applyBorder="1" applyAlignment="1">
      <alignment horizontal="center"/>
    </xf>
    <xf numFmtId="0" fontId="2" fillId="10" borderId="3" xfId="0" applyFont="1" applyBorder="1"/>
    <xf numFmtId="0" fontId="2" fillId="10" borderId="7" xfId="0" applyFont="1" applyBorder="1"/>
    <xf numFmtId="0" fontId="13" fillId="10" borderId="0" xfId="0" applyFont="1" applyBorder="1"/>
    <xf numFmtId="0" fontId="2" fillId="10" borderId="0" xfId="0" applyFont="1" applyBorder="1"/>
    <xf numFmtId="0" fontId="2" fillId="10" borderId="8" xfId="0" applyFont="1" applyBorder="1" applyAlignment="1">
      <alignment horizontal="center"/>
    </xf>
    <xf numFmtId="0" fontId="7" fillId="6" borderId="7" xfId="0" applyFont="1" applyBorder="1" applyAlignment="1">
      <alignment horizontal="left"/>
    </xf>
    <xf numFmtId="0" fontId="7" fillId="10" borderId="7" xfId="0" applyFont="1" applyBorder="1" applyAlignment="1">
      <alignment horizontal="left"/>
    </xf>
    <xf numFmtId="0" fontId="13" fillId="10" borderId="0" xfId="0" applyFont="1" applyBorder="1" applyAlignment="1">
      <alignment horizontal="center"/>
    </xf>
    <xf numFmtId="0" fontId="13" fillId="10" borderId="0" xfId="0" applyFont="1" applyBorder="1" applyAlignment="1">
      <alignment horizontal="center"/>
    </xf>
    <xf numFmtId="0" fontId="13" fillId="10" borderId="8" xfId="0" applyFont="1" applyBorder="1" applyAlignment="1">
      <alignment horizontal="center"/>
    </xf>
    <xf numFmtId="0" fontId="7" fillId="6" borderId="7" xfId="0" applyFont="1" applyBorder="1"/>
    <xf numFmtId="0" fontId="7" fillId="6" borderId="0" xfId="0" applyFont="1" applyBorder="1"/>
    <xf numFmtId="0" fontId="2" fillId="10" borderId="0" xfId="0" applyFont="1" applyBorder="1" applyAlignment="1">
      <alignment horizontal="center"/>
    </xf>
    <xf numFmtId="0" fontId="8" fillId="9" borderId="8" xfId="0" applyFont="1" applyBorder="1" applyAlignment="1">
      <alignment horizontal="center"/>
    </xf>
    <xf numFmtId="0" fontId="10" fillId="0" borderId="0" xfId="0" applyFont="1"/>
    <xf numFmtId="0" fontId="2" fillId="10" borderId="0" xfId="0" applyFont="1" applyBorder="1" applyAlignment="1">
      <alignment horizontal="center"/>
    </xf>
    <xf numFmtId="0" fontId="8" fillId="10" borderId="8" xfId="0" applyFont="1" applyBorder="1" applyAlignment="1">
      <alignment horizontal="center"/>
    </xf>
    <xf numFmtId="0" fontId="7" fillId="7" borderId="7" xfId="0" applyFont="1" applyBorder="1"/>
    <xf numFmtId="0" fontId="14" fillId="10" borderId="7" xfId="0" applyFont="1" applyBorder="1"/>
    <xf numFmtId="0" fontId="14" fillId="10" borderId="0" xfId="0" applyFont="1" applyBorder="1"/>
    <xf numFmtId="0" fontId="14" fillId="10" borderId="0" xfId="0" applyFont="1" applyBorder="1" applyAlignment="1">
      <alignment horizontal="left"/>
    </xf>
    <xf numFmtId="0" fontId="15" fillId="10" borderId="0" xfId="0" applyFont="1" applyBorder="1"/>
    <xf numFmtId="0" fontId="2" fillId="10" borderId="8" xfId="0" applyFont="1" applyBorder="1"/>
    <xf numFmtId="0" fontId="15" fillId="9" borderId="0" xfId="0" applyFont="1" applyBorder="1" applyAlignment="1">
      <alignment horizontal="center" vertical="center"/>
    </xf>
    <xf numFmtId="0" fontId="1" fillId="0" borderId="0" xfId="0" applyFont="1" applyBorder="1"/>
    <xf numFmtId="0" fontId="16" fillId="9" borderId="8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12" fillId="6" borderId="7" xfId="0" applyFont="1" applyBorder="1"/>
    <xf numFmtId="0" fontId="2" fillId="10" borderId="9" xfId="0" applyFont="1" applyBorder="1"/>
    <xf numFmtId="0" fontId="2" fillId="10" borderId="10" xfId="0" applyFont="1" applyBorder="1"/>
    <xf numFmtId="0" fontId="2" fillId="10" borderId="11" xfId="0" applyFont="1" applyBorder="1"/>
    <xf numFmtId="0" fontId="13" fillId="6" borderId="22" xfId="0" applyFont="1" applyBorder="1" applyAlignment="1">
      <alignment horizontal="center"/>
    </xf>
    <xf numFmtId="0" fontId="16" fillId="11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12" borderId="1" xfId="0" applyFont="1" applyFill="1" applyBorder="1"/>
    <xf numFmtId="0" fontId="2" fillId="12" borderId="2" xfId="0" applyFont="1" applyBorder="1"/>
    <xf numFmtId="0" fontId="2" fillId="12" borderId="3" xfId="0" applyFont="1" applyBorder="1"/>
    <xf numFmtId="0" fontId="11" fillId="12" borderId="7" xfId="0" applyFont="1" applyBorder="1" applyAlignment="1">
      <alignment horizontal="left"/>
    </xf>
    <xf numFmtId="0" fontId="11" fillId="12" borderId="0" xfId="0" applyFont="1" applyBorder="1" applyAlignment="1">
      <alignment horizontal="left"/>
    </xf>
    <xf numFmtId="0" fontId="8" fillId="12" borderId="12" xfId="0" applyFont="1" applyBorder="1" applyAlignment="1">
      <alignment horizontal="center"/>
    </xf>
    <xf numFmtId="0" fontId="8" fillId="12" borderId="23" xfId="0" applyFont="1" applyBorder="1" applyAlignment="1">
      <alignment horizontal="center"/>
    </xf>
    <xf numFmtId="0" fontId="2" fillId="12" borderId="7" xfId="0" applyFont="1" applyBorder="1"/>
    <xf numFmtId="0" fontId="2" fillId="12" borderId="0" xfId="0" applyFont="1" applyBorder="1"/>
    <xf numFmtId="0" fontId="2" fillId="12" borderId="0" xfId="0" applyFont="1" applyBorder="1" applyAlignment="1">
      <alignment horizontal="center"/>
    </xf>
    <xf numFmtId="0" fontId="2" fillId="12" borderId="8" xfId="0" applyFont="1" applyBorder="1"/>
    <xf numFmtId="0" fontId="14" fillId="6" borderId="0" xfId="0" applyFont="1" applyBorder="1" applyAlignment="1">
      <alignment horizontal="left"/>
    </xf>
    <xf numFmtId="0" fontId="17" fillId="12" borderId="0" xfId="0" applyFont="1" applyBorder="1" applyAlignment="1">
      <alignment horizontal="center"/>
    </xf>
    <xf numFmtId="0" fontId="18" fillId="5" borderId="0" xfId="0" applyFont="1" applyBorder="1" applyAlignment="1">
      <alignment horizontal="right"/>
    </xf>
    <xf numFmtId="0" fontId="18" fillId="5" borderId="0" xfId="0" applyFont="1" applyBorder="1"/>
    <xf numFmtId="0" fontId="18" fillId="5" borderId="0" xfId="0" applyFont="1" applyBorder="1" applyAlignment="1">
      <alignment horizontal="center"/>
    </xf>
    <xf numFmtId="0" fontId="18" fillId="8" borderId="0" xfId="0" applyFont="1" applyBorder="1" applyAlignment="1">
      <alignment horizontal="right"/>
    </xf>
    <xf numFmtId="0" fontId="18" fillId="8" borderId="0" xfId="0" applyFont="1" applyBorder="1"/>
    <xf numFmtId="0" fontId="18" fillId="8" borderId="0" xfId="0" applyFont="1" applyBorder="1" applyAlignment="1">
      <alignment horizontal="center"/>
    </xf>
    <xf numFmtId="0" fontId="18" fillId="9" borderId="0" xfId="0" applyFont="1" applyBorder="1" applyAlignment="1">
      <alignment horizontal="right"/>
    </xf>
    <xf numFmtId="0" fontId="18" fillId="9" borderId="0" xfId="0" applyFont="1" applyBorder="1"/>
    <xf numFmtId="0" fontId="18" fillId="9" borderId="0" xfId="0" applyFont="1" applyBorder="1" applyAlignment="1">
      <alignment horizontal="center"/>
    </xf>
    <xf numFmtId="0" fontId="15" fillId="12" borderId="0" xfId="0" applyFont="1" applyBorder="1" applyAlignment="1">
      <alignment horizontal="center" vertical="center"/>
    </xf>
    <xf numFmtId="0" fontId="16" fillId="12" borderId="0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/>
    <xf numFmtId="0" fontId="2" fillId="12" borderId="9" xfId="0" applyFont="1" applyBorder="1"/>
    <xf numFmtId="0" fontId="2" fillId="12" borderId="10" xfId="0" applyFont="1" applyBorder="1"/>
    <xf numFmtId="0" fontId="2" fillId="12" borderId="10" xfId="0" applyFont="1" applyBorder="1" applyAlignment="1">
      <alignment horizontal="center"/>
    </xf>
    <xf numFmtId="0" fontId="2" fillId="12" borderId="11" xfId="0" applyFont="1" applyBorder="1"/>
    <xf numFmtId="0" fontId="2" fillId="6" borderId="7" xfId="0" applyFont="1" applyBorder="1"/>
    <xf numFmtId="0" fontId="2" fillId="6" borderId="0" xfId="0" applyFont="1" applyBorder="1"/>
    <xf numFmtId="0" fontId="2" fillId="6" borderId="0" xfId="0" applyFont="1"/>
    <xf numFmtId="0" fontId="2" fillId="6" borderId="8" xfId="0" applyFont="1" applyBorder="1"/>
    <xf numFmtId="0" fontId="2" fillId="6" borderId="1" xfId="0" applyFont="1" applyBorder="1"/>
    <xf numFmtId="0" fontId="12" fillId="6" borderId="7" xfId="0" applyFont="1" applyBorder="1" applyAlignment="1">
      <alignment horizontal="left"/>
    </xf>
    <xf numFmtId="0" fontId="9" fillId="6" borderId="7" xfId="0" applyFont="1" applyBorder="1" applyAlignment="1">
      <alignment vertical="center"/>
    </xf>
    <xf numFmtId="0" fontId="9" fillId="6" borderId="0" xfId="0" applyFont="1" applyBorder="1" applyAlignment="1">
      <alignment vertical="center"/>
    </xf>
    <xf numFmtId="0" fontId="9" fillId="6" borderId="8" xfId="0" applyFont="1" applyBorder="1" applyAlignment="1">
      <alignment vertical="center"/>
    </xf>
    <xf numFmtId="0" fontId="15" fillId="5" borderId="0" xfId="0" applyFont="1" applyBorder="1" applyAlignment="1">
      <alignment horizontal="center"/>
    </xf>
    <xf numFmtId="0" fontId="16" fillId="5" borderId="8" xfId="0" applyFont="1" applyBorder="1" applyAlignment="1">
      <alignment horizontal="center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298"/>
  <sheetViews>
    <sheetView tabSelected="1" workbookViewId="0" topLeftCell="A1"/>
  </sheetViews>
  <sheetFormatPr defaultColWidth="14.421875" defaultRowHeight="15" customHeight="1"/>
  <cols>
    <col min="1" max="1" width="3.421875" style="0" customWidth="1"/>
    <col min="2" max="2" width="5.28125" style="0" customWidth="1"/>
    <col min="3" max="3" width="50.28125" style="0" customWidth="1"/>
    <col min="4" max="7" width="9.140625" style="0" customWidth="1"/>
    <col min="8" max="8" width="17.140625" style="0" customWidth="1"/>
    <col min="9" max="9" width="17.00390625" style="0" customWidth="1"/>
    <col min="10" max="10" width="14.421875" style="0" customWidth="1"/>
    <col min="11" max="11" width="13.140625" style="0" customWidth="1"/>
    <col min="12" max="12" width="11.8515625" style="0" customWidth="1"/>
    <col min="13" max="13" width="4.00390625" style="0" customWidth="1"/>
    <col min="14" max="14" width="7.28125" style="0" customWidth="1"/>
    <col min="15" max="15" width="6.140625" style="0" customWidth="1"/>
    <col min="16" max="16" width="9.140625" style="0" customWidth="1"/>
    <col min="17" max="17" width="14.00390625" style="0" customWidth="1"/>
    <col min="18" max="18" width="9.140625" style="0" customWidth="1"/>
    <col min="19" max="19" width="8.28125" style="0" customWidth="1"/>
    <col min="20" max="20" width="44.00390625" style="0" customWidth="1"/>
    <col min="21" max="21" width="9.7109375" style="0" customWidth="1"/>
    <col min="22" max="22" width="15.140625" style="0" customWidth="1"/>
    <col min="23" max="23" width="8.00390625" style="0" customWidth="1"/>
    <col min="24" max="24" width="9.7109375" style="0" customWidth="1"/>
    <col min="25" max="25" width="15.140625" style="0" customWidth="1"/>
    <col min="26" max="26" width="13.57421875" style="0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  <c r="W2" s="1"/>
      <c r="X2" s="1"/>
      <c r="Y2" s="1"/>
      <c r="Z2" s="1"/>
    </row>
    <row r="3" spans="1:26" ht="18.75" customHeight="1">
      <c r="A3" s="1"/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7" t="s">
        <v>1</v>
      </c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1:26" ht="14.25" customHeight="1">
      <c r="A4" s="1"/>
      <c r="B4" s="10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2"/>
      <c r="M4" s="13"/>
      <c r="N4" s="13"/>
      <c r="O4" s="14"/>
      <c r="P4" s="15"/>
      <c r="Q4" s="15"/>
      <c r="R4" s="15"/>
      <c r="S4" s="15"/>
      <c r="T4" s="15"/>
      <c r="U4" s="16"/>
      <c r="V4" s="15"/>
      <c r="W4" s="15"/>
      <c r="X4" s="15"/>
      <c r="Y4" s="15"/>
      <c r="Z4" s="17"/>
    </row>
    <row r="5" spans="1:26" ht="18.75" customHeight="1">
      <c r="A5" s="1"/>
      <c r="B5" s="18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20"/>
      <c r="M5" s="21"/>
      <c r="N5" s="21"/>
      <c r="O5" s="22" t="s">
        <v>4</v>
      </c>
      <c r="P5" s="11"/>
      <c r="Q5" s="11"/>
      <c r="R5" s="23"/>
      <c r="S5" s="24"/>
      <c r="T5" s="24"/>
      <c r="U5" s="24"/>
      <c r="V5" s="24"/>
      <c r="W5" s="25"/>
      <c r="X5" s="25"/>
      <c r="Y5" s="25"/>
      <c r="Z5" s="26"/>
    </row>
    <row r="6" spans="1:26" ht="21" customHeight="1">
      <c r="A6" s="1"/>
      <c r="B6" s="27" t="s">
        <v>5</v>
      </c>
      <c r="C6" s="8"/>
      <c r="D6" s="8"/>
      <c r="E6" s="8"/>
      <c r="F6" s="8"/>
      <c r="G6" s="8"/>
      <c r="H6" s="8"/>
      <c r="I6" s="8"/>
      <c r="J6" s="8"/>
      <c r="K6" s="8"/>
      <c r="L6" s="9"/>
      <c r="M6" s="28"/>
      <c r="N6" s="28"/>
      <c r="O6" s="22" t="s">
        <v>6</v>
      </c>
      <c r="P6" s="11"/>
      <c r="Q6" s="11"/>
      <c r="R6" s="11"/>
      <c r="S6" s="11"/>
      <c r="T6" s="11"/>
      <c r="U6" s="11"/>
      <c r="V6" s="25"/>
      <c r="W6" s="25"/>
      <c r="X6" s="25"/>
      <c r="Y6" s="25"/>
      <c r="Z6" s="26"/>
    </row>
    <row r="7" spans="1:26" ht="18.75" customHeight="1">
      <c r="A7" s="1"/>
      <c r="B7" s="29" t="s">
        <v>7</v>
      </c>
      <c r="C7" s="4"/>
      <c r="D7" s="4"/>
      <c r="E7" s="30"/>
      <c r="F7" s="31"/>
      <c r="G7" s="31"/>
      <c r="H7" s="31"/>
      <c r="I7" s="31"/>
      <c r="J7" s="32"/>
      <c r="K7" s="32"/>
      <c r="L7" s="33"/>
      <c r="M7" s="34"/>
      <c r="N7" s="34"/>
      <c r="O7" s="35"/>
      <c r="P7" s="36" t="s">
        <v>8</v>
      </c>
      <c r="Q7" s="11"/>
      <c r="R7" s="11"/>
      <c r="S7" s="11"/>
      <c r="T7" s="11"/>
      <c r="U7" s="37"/>
      <c r="V7" s="25"/>
      <c r="W7" s="25"/>
      <c r="X7" s="25"/>
      <c r="Y7" s="25"/>
      <c r="Z7" s="26"/>
    </row>
    <row r="8" spans="1:26" ht="14.25" customHeight="1">
      <c r="A8" s="1"/>
      <c r="B8" s="38"/>
      <c r="C8" s="39"/>
      <c r="D8" s="39"/>
      <c r="E8" s="39"/>
      <c r="F8" s="39"/>
      <c r="G8" s="39"/>
      <c r="H8" s="39"/>
      <c r="I8" s="39"/>
      <c r="J8" s="39"/>
      <c r="K8" s="39"/>
      <c r="L8" s="40"/>
      <c r="M8" s="1"/>
      <c r="N8" s="1"/>
      <c r="O8" s="41"/>
      <c r="P8" s="25"/>
      <c r="Q8" s="36" t="s">
        <v>9</v>
      </c>
      <c r="R8" s="11"/>
      <c r="S8" s="42"/>
      <c r="T8" s="43"/>
      <c r="U8" s="43"/>
      <c r="V8" s="25"/>
      <c r="W8" s="44" t="s">
        <v>10</v>
      </c>
      <c r="X8" s="11"/>
      <c r="Y8" s="45" t="s">
        <v>11</v>
      </c>
      <c r="Z8" s="46" t="s">
        <v>12</v>
      </c>
    </row>
    <row r="9" spans="1:26" ht="14.25" customHeight="1">
      <c r="A9" s="1"/>
      <c r="B9" s="47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48"/>
      <c r="N9" s="48"/>
      <c r="O9" s="35"/>
      <c r="P9" s="25"/>
      <c r="Q9" s="25"/>
      <c r="R9" s="25" t="s">
        <v>14</v>
      </c>
      <c r="S9" s="25"/>
      <c r="T9" s="25"/>
      <c r="U9" s="25"/>
      <c r="V9" s="25"/>
      <c r="W9" s="49">
        <v>5</v>
      </c>
      <c r="X9" s="11"/>
      <c r="Y9" s="50"/>
      <c r="Z9" s="51">
        <f aca="true" t="shared" si="0" ref="Z9:Z12">W9*Y9</f>
        <v>0</v>
      </c>
    </row>
    <row r="10" spans="1:26" ht="14.25" customHeight="1">
      <c r="A10" s="1"/>
      <c r="B10" s="38"/>
      <c r="C10" s="52"/>
      <c r="D10" s="39"/>
      <c r="E10" s="39"/>
      <c r="F10" s="39"/>
      <c r="G10" s="39"/>
      <c r="H10" s="53"/>
      <c r="I10" s="39"/>
      <c r="J10" s="39"/>
      <c r="K10" s="53"/>
      <c r="L10" s="40"/>
      <c r="M10" s="54"/>
      <c r="N10" s="54"/>
      <c r="O10" s="35"/>
      <c r="P10" s="25"/>
      <c r="Q10" s="25"/>
      <c r="R10" s="25" t="s">
        <v>15</v>
      </c>
      <c r="S10" s="25"/>
      <c r="T10" s="25"/>
      <c r="U10" s="25"/>
      <c r="V10" s="25"/>
      <c r="W10" s="49">
        <v>4</v>
      </c>
      <c r="X10" s="11"/>
      <c r="Y10" s="55"/>
      <c r="Z10" s="51">
        <f t="shared" si="0"/>
        <v>0</v>
      </c>
    </row>
    <row r="11" spans="1:26" ht="14.25" customHeight="1">
      <c r="A11" s="1"/>
      <c r="B11" s="56" t="s">
        <v>16</v>
      </c>
      <c r="C11" s="57"/>
      <c r="D11" s="57"/>
      <c r="E11" s="57"/>
      <c r="F11" s="39"/>
      <c r="G11" s="39"/>
      <c r="H11" s="58"/>
      <c r="I11" s="53" t="s">
        <v>10</v>
      </c>
      <c r="J11" s="39"/>
      <c r="K11" s="53" t="s">
        <v>11</v>
      </c>
      <c r="L11" s="59" t="s">
        <v>12</v>
      </c>
      <c r="M11" s="1"/>
      <c r="N11" s="1"/>
      <c r="O11" s="35"/>
      <c r="P11" s="25"/>
      <c r="Q11" s="25"/>
      <c r="R11" s="25" t="s">
        <v>17</v>
      </c>
      <c r="S11" s="25"/>
      <c r="T11" s="25"/>
      <c r="U11" s="25"/>
      <c r="V11" s="25"/>
      <c r="W11" s="49">
        <v>3</v>
      </c>
      <c r="X11" s="11"/>
      <c r="Y11" s="50"/>
      <c r="Z11" s="51">
        <f t="shared" si="0"/>
        <v>0</v>
      </c>
    </row>
    <row r="12" spans="1:26" ht="14.25" customHeight="1">
      <c r="A12" s="1"/>
      <c r="B12" s="60" t="s">
        <v>18</v>
      </c>
      <c r="C12" s="39"/>
      <c r="D12" s="39"/>
      <c r="E12" s="39"/>
      <c r="F12" s="39"/>
      <c r="G12" s="61"/>
      <c r="H12" s="58"/>
      <c r="I12" s="62">
        <v>0.25</v>
      </c>
      <c r="J12" s="39"/>
      <c r="K12" s="50"/>
      <c r="L12" s="63">
        <f>K12*I12</f>
        <v>0</v>
      </c>
      <c r="M12" s="34"/>
      <c r="N12" s="34"/>
      <c r="O12" s="35"/>
      <c r="P12" s="25"/>
      <c r="Q12" s="25"/>
      <c r="R12" s="25" t="s">
        <v>19</v>
      </c>
      <c r="S12" s="25"/>
      <c r="T12" s="25"/>
      <c r="U12" s="25"/>
      <c r="V12" s="25"/>
      <c r="W12" s="49">
        <v>3</v>
      </c>
      <c r="X12" s="11"/>
      <c r="Y12" s="55"/>
      <c r="Z12" s="51">
        <f t="shared" si="0"/>
        <v>0</v>
      </c>
    </row>
    <row r="13" spans="1:26" ht="14.25" customHeight="1">
      <c r="A13" s="1"/>
      <c r="B13" s="60"/>
      <c r="C13" s="39"/>
      <c r="D13" s="39"/>
      <c r="E13" s="39"/>
      <c r="F13" s="39"/>
      <c r="G13" s="61"/>
      <c r="H13" s="58"/>
      <c r="I13" s="61"/>
      <c r="J13" s="58"/>
      <c r="K13" s="64"/>
      <c r="L13" s="40"/>
      <c r="M13" s="1"/>
      <c r="N13" s="1"/>
      <c r="O13" s="35"/>
      <c r="P13" s="25"/>
      <c r="Q13" s="25"/>
      <c r="R13" s="65"/>
      <c r="S13" s="65"/>
      <c r="T13" s="25"/>
      <c r="U13" s="25"/>
      <c r="V13" s="25"/>
      <c r="W13" s="66"/>
      <c r="X13" s="66"/>
      <c r="Y13" s="55"/>
      <c r="Z13" s="51"/>
    </row>
    <row r="14" spans="1:26" ht="14.25" customHeight="1">
      <c r="A14" s="1"/>
      <c r="B14" s="56" t="s">
        <v>20</v>
      </c>
      <c r="C14" s="57"/>
      <c r="D14" s="57"/>
      <c r="E14" s="57"/>
      <c r="F14" s="39"/>
      <c r="G14" s="39"/>
      <c r="H14" s="58"/>
      <c r="I14" s="53" t="s">
        <v>10</v>
      </c>
      <c r="J14" s="39"/>
      <c r="K14" s="53" t="s">
        <v>11</v>
      </c>
      <c r="L14" s="59" t="s">
        <v>12</v>
      </c>
      <c r="M14" s="1"/>
      <c r="N14" s="1"/>
      <c r="O14" s="35"/>
      <c r="P14" s="25"/>
      <c r="Q14" s="25"/>
      <c r="R14" s="65"/>
      <c r="S14" s="65"/>
      <c r="T14" s="25"/>
      <c r="U14" s="25"/>
      <c r="V14" s="25"/>
      <c r="W14" s="66"/>
      <c r="X14" s="66"/>
      <c r="Y14" s="55"/>
      <c r="Z14" s="51"/>
    </row>
    <row r="15" spans="1:26" ht="14.25" customHeight="1">
      <c r="A15" s="1"/>
      <c r="B15" s="60" t="s">
        <v>21</v>
      </c>
      <c r="C15" s="39"/>
      <c r="D15" s="39"/>
      <c r="E15" s="39"/>
      <c r="F15" s="39"/>
      <c r="G15" s="61"/>
      <c r="H15" s="58"/>
      <c r="I15" s="62">
        <v>3</v>
      </c>
      <c r="J15" s="39"/>
      <c r="K15" s="50"/>
      <c r="L15" s="63">
        <f>K15*I15</f>
        <v>0</v>
      </c>
      <c r="M15" s="1"/>
      <c r="N15" s="1"/>
      <c r="O15" s="35"/>
      <c r="P15" s="25"/>
      <c r="Q15" s="25"/>
      <c r="R15" s="65"/>
      <c r="S15" s="65"/>
      <c r="T15" s="25"/>
      <c r="U15" s="25"/>
      <c r="V15" s="25"/>
      <c r="W15" s="66"/>
      <c r="X15" s="66"/>
      <c r="Y15" s="55"/>
      <c r="Z15" s="51"/>
    </row>
    <row r="16" spans="1:26" ht="14.25" customHeight="1">
      <c r="A16" s="1"/>
      <c r="B16" s="60"/>
      <c r="C16" s="39"/>
      <c r="D16" s="39"/>
      <c r="E16" s="39"/>
      <c r="F16" s="39"/>
      <c r="G16" s="61"/>
      <c r="H16" s="58"/>
      <c r="I16" s="61"/>
      <c r="J16" s="58"/>
      <c r="K16" s="64"/>
      <c r="L16" s="40"/>
      <c r="M16" s="1"/>
      <c r="N16" s="1"/>
      <c r="O16" s="35"/>
      <c r="P16" s="25"/>
      <c r="Q16" s="25"/>
      <c r="R16" s="65"/>
      <c r="S16" s="65"/>
      <c r="T16" s="25"/>
      <c r="U16" s="25"/>
      <c r="V16" s="25"/>
      <c r="W16" s="66"/>
      <c r="X16" s="66"/>
      <c r="Y16" s="55"/>
      <c r="Z16" s="51"/>
    </row>
    <row r="17" spans="1:26" ht="14.25" customHeight="1">
      <c r="A17" s="1"/>
      <c r="B17" s="60"/>
      <c r="C17" s="39"/>
      <c r="D17" s="39"/>
      <c r="E17" s="39"/>
      <c r="F17" s="39"/>
      <c r="G17" s="61"/>
      <c r="H17" s="58"/>
      <c r="I17" s="61"/>
      <c r="J17" s="58"/>
      <c r="K17" s="58"/>
      <c r="L17" s="40"/>
      <c r="M17" s="1"/>
      <c r="N17" s="1"/>
      <c r="O17" s="35"/>
      <c r="P17" s="25"/>
      <c r="Q17" s="25"/>
      <c r="R17" s="65" t="s">
        <v>22</v>
      </c>
      <c r="S17" s="65"/>
      <c r="T17" s="25"/>
      <c r="U17" s="25"/>
      <c r="V17" s="25"/>
      <c r="W17" s="49">
        <v>1</v>
      </c>
      <c r="X17" s="11"/>
      <c r="Y17" s="55"/>
      <c r="Z17" s="51">
        <f>W17*Y17</f>
        <v>0</v>
      </c>
    </row>
    <row r="18" spans="1:26" ht="14.25" customHeight="1">
      <c r="A18" s="1"/>
      <c r="B18" s="47" t="s">
        <v>23</v>
      </c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48"/>
      <c r="N18" s="48"/>
      <c r="O18" s="67"/>
      <c r="P18" s="68"/>
      <c r="Q18" s="25"/>
      <c r="R18" s="25"/>
      <c r="S18" s="25"/>
      <c r="T18" s="25"/>
      <c r="U18" s="25"/>
      <c r="V18" s="25"/>
      <c r="W18" s="66"/>
      <c r="X18" s="25"/>
      <c r="Y18" s="69"/>
      <c r="Z18" s="26"/>
    </row>
    <row r="19" spans="1:26" ht="14.25" customHeight="1">
      <c r="A19" s="1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54"/>
      <c r="N19" s="54"/>
      <c r="O19" s="35"/>
      <c r="P19" s="25"/>
      <c r="Q19" s="37" t="s">
        <v>24</v>
      </c>
      <c r="R19" s="37"/>
      <c r="S19" s="37"/>
      <c r="T19" s="70"/>
      <c r="U19" s="70"/>
      <c r="V19" s="25"/>
      <c r="W19" s="49">
        <v>0.5</v>
      </c>
      <c r="X19" s="11"/>
      <c r="Y19" s="50"/>
      <c r="Z19" s="51">
        <f>W19*Y19</f>
        <v>0</v>
      </c>
    </row>
    <row r="20" spans="1:26" ht="14.25" customHeight="1">
      <c r="A20" s="1"/>
      <c r="B20" s="71" t="s">
        <v>25</v>
      </c>
      <c r="C20" s="72"/>
      <c r="D20" s="72"/>
      <c r="E20" s="72"/>
      <c r="F20" s="39"/>
      <c r="G20" s="53"/>
      <c r="H20" s="53"/>
      <c r="I20" s="53" t="s">
        <v>10</v>
      </c>
      <c r="J20" s="61"/>
      <c r="K20" s="53" t="s">
        <v>11</v>
      </c>
      <c r="L20" s="59" t="s">
        <v>12</v>
      </c>
      <c r="M20" s="54"/>
      <c r="N20" s="54"/>
      <c r="O20" s="35"/>
      <c r="P20" s="25"/>
      <c r="Q20" s="25"/>
      <c r="R20" s="25"/>
      <c r="S20" s="25"/>
      <c r="T20" s="25"/>
      <c r="U20" s="25"/>
      <c r="V20" s="25"/>
      <c r="W20" s="25"/>
      <c r="X20" s="25"/>
      <c r="Y20" s="69"/>
      <c r="Z20" s="26"/>
    </row>
    <row r="21" spans="1:26" ht="14.25" customHeight="1">
      <c r="A21" s="1"/>
      <c r="B21" s="38"/>
      <c r="C21" s="39" t="s">
        <v>26</v>
      </c>
      <c r="D21" s="39"/>
      <c r="E21" s="39"/>
      <c r="F21" s="39"/>
      <c r="G21" s="61"/>
      <c r="H21" s="61"/>
      <c r="I21" s="61">
        <v>2</v>
      </c>
      <c r="J21" s="61"/>
      <c r="K21" s="50"/>
      <c r="L21" s="63">
        <f aca="true" t="shared" si="1" ref="L21:L24">I21*K21</f>
        <v>0</v>
      </c>
      <c r="M21" s="54"/>
      <c r="N21" s="54"/>
      <c r="O21" s="35"/>
      <c r="P21" s="65" t="s">
        <v>27</v>
      </c>
      <c r="Q21" s="65"/>
      <c r="R21" s="65"/>
      <c r="S21" s="65"/>
      <c r="T21" s="65"/>
      <c r="U21" s="65"/>
      <c r="V21" s="25"/>
      <c r="W21" s="44" t="s">
        <v>10</v>
      </c>
      <c r="X21" s="11"/>
      <c r="Y21" s="45" t="s">
        <v>11</v>
      </c>
      <c r="Z21" s="46" t="s">
        <v>12</v>
      </c>
    </row>
    <row r="22" spans="1:26" ht="14.25" customHeight="1">
      <c r="A22" s="1"/>
      <c r="B22" s="38"/>
      <c r="C22" s="39" t="s">
        <v>28</v>
      </c>
      <c r="D22" s="39"/>
      <c r="E22" s="39"/>
      <c r="F22" s="39"/>
      <c r="G22" s="61"/>
      <c r="H22" s="61"/>
      <c r="I22" s="61">
        <v>1.5</v>
      </c>
      <c r="J22" s="61"/>
      <c r="K22" s="55"/>
      <c r="L22" s="63">
        <f t="shared" si="1"/>
        <v>0</v>
      </c>
      <c r="M22" s="54"/>
      <c r="N22" s="54"/>
      <c r="O22" s="35"/>
      <c r="P22" s="25"/>
      <c r="Q22" s="25"/>
      <c r="R22" s="25" t="s">
        <v>29</v>
      </c>
      <c r="S22" s="25"/>
      <c r="T22" s="25"/>
      <c r="U22" s="25"/>
      <c r="V22" s="25"/>
      <c r="W22" s="49">
        <v>2</v>
      </c>
      <c r="X22" s="11"/>
      <c r="Y22" s="50"/>
      <c r="Z22" s="51">
        <f aca="true" t="shared" si="2" ref="Z22:Z23">W22*Y22</f>
        <v>0</v>
      </c>
    </row>
    <row r="23" spans="1:26" ht="14.25" customHeight="1">
      <c r="A23" s="1"/>
      <c r="B23" s="38"/>
      <c r="C23" s="39" t="s">
        <v>30</v>
      </c>
      <c r="D23" s="39"/>
      <c r="E23" s="39"/>
      <c r="F23" s="39"/>
      <c r="G23" s="61"/>
      <c r="H23" s="61"/>
      <c r="I23" s="61">
        <v>1</v>
      </c>
      <c r="J23" s="61"/>
      <c r="K23" s="55"/>
      <c r="L23" s="63">
        <f t="shared" si="1"/>
        <v>0</v>
      </c>
      <c r="M23" s="54"/>
      <c r="N23" s="54"/>
      <c r="O23" s="35"/>
      <c r="P23" s="25"/>
      <c r="Q23" s="25"/>
      <c r="R23" s="25" t="s">
        <v>31</v>
      </c>
      <c r="S23" s="25"/>
      <c r="T23" s="25"/>
      <c r="U23" s="25"/>
      <c r="V23" s="25"/>
      <c r="W23" s="49">
        <v>1</v>
      </c>
      <c r="X23" s="11"/>
      <c r="Y23" s="55"/>
      <c r="Z23" s="51">
        <f t="shared" si="2"/>
        <v>0</v>
      </c>
    </row>
    <row r="24" spans="1:26" ht="14.25" customHeight="1">
      <c r="A24" s="1"/>
      <c r="B24" s="38"/>
      <c r="C24" s="39" t="s">
        <v>32</v>
      </c>
      <c r="D24" s="39"/>
      <c r="E24" s="39"/>
      <c r="F24" s="39"/>
      <c r="G24" s="61"/>
      <c r="H24" s="61"/>
      <c r="I24" s="61">
        <v>0.5</v>
      </c>
      <c r="J24" s="61"/>
      <c r="K24" s="55"/>
      <c r="L24" s="63">
        <f t="shared" si="1"/>
        <v>0</v>
      </c>
      <c r="M24" s="54"/>
      <c r="N24" s="54"/>
      <c r="O24" s="22" t="s">
        <v>33</v>
      </c>
      <c r="P24" s="11"/>
      <c r="Q24" s="11"/>
      <c r="R24" s="11"/>
      <c r="S24" s="11"/>
      <c r="T24" s="11"/>
      <c r="U24" s="11"/>
      <c r="V24" s="25"/>
      <c r="W24" s="44" t="s">
        <v>10</v>
      </c>
      <c r="X24" s="11"/>
      <c r="Y24" s="45" t="s">
        <v>34</v>
      </c>
      <c r="Z24" s="46" t="s">
        <v>12</v>
      </c>
    </row>
    <row r="25" spans="1:26" ht="14.25" customHeight="1">
      <c r="A25" s="1"/>
      <c r="B25" s="38"/>
      <c r="C25" s="39"/>
      <c r="D25" s="39"/>
      <c r="E25" s="39"/>
      <c r="F25" s="39"/>
      <c r="G25" s="61"/>
      <c r="H25" s="61"/>
      <c r="I25" s="61"/>
      <c r="J25" s="61"/>
      <c r="K25" s="61"/>
      <c r="L25" s="73"/>
      <c r="M25" s="48"/>
      <c r="N25" s="48"/>
      <c r="O25" s="35"/>
      <c r="P25" s="25"/>
      <c r="Q25" s="25"/>
      <c r="R25" s="25"/>
      <c r="S25" s="25"/>
      <c r="T25" s="25"/>
      <c r="U25" s="25"/>
      <c r="V25" s="25"/>
      <c r="W25" s="49">
        <v>2</v>
      </c>
      <c r="X25" s="11"/>
      <c r="Y25" s="50"/>
      <c r="Z25" s="51">
        <f>W25*Y25</f>
        <v>0</v>
      </c>
    </row>
    <row r="26" spans="1:26" ht="14.25" customHeight="1">
      <c r="A26" s="1"/>
      <c r="B26" s="71" t="s">
        <v>35</v>
      </c>
      <c r="C26" s="72"/>
      <c r="D26" s="72"/>
      <c r="E26" s="72"/>
      <c r="F26" s="72"/>
      <c r="G26" s="72"/>
      <c r="H26" s="61"/>
      <c r="I26" s="61">
        <v>2</v>
      </c>
      <c r="J26" s="61"/>
      <c r="K26" s="50"/>
      <c r="L26" s="63">
        <f>I26*K26</f>
        <v>0</v>
      </c>
      <c r="M26" s="54"/>
      <c r="N26" s="54"/>
      <c r="O26" s="3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</row>
    <row r="27" spans="1:26" ht="14.25" customHeight="1">
      <c r="A27" s="1"/>
      <c r="B27" s="38"/>
      <c r="C27" s="53"/>
      <c r="D27" s="53"/>
      <c r="E27" s="39"/>
      <c r="F27" s="53"/>
      <c r="G27" s="53"/>
      <c r="H27" s="39"/>
      <c r="I27" s="53"/>
      <c r="J27" s="61"/>
      <c r="K27" s="53"/>
      <c r="L27" s="59"/>
      <c r="M27" s="1"/>
      <c r="N27" s="1"/>
      <c r="O27" s="74" t="s">
        <v>36</v>
      </c>
      <c r="P27" s="11"/>
      <c r="Q27" s="11"/>
      <c r="R27" s="11"/>
      <c r="S27" s="11"/>
      <c r="T27" s="11"/>
      <c r="U27" s="25"/>
      <c r="V27" s="25"/>
      <c r="W27" s="25"/>
      <c r="X27" s="25"/>
      <c r="Y27" s="25"/>
      <c r="Z27" s="26"/>
    </row>
    <row r="28" spans="1:26" ht="14.25" customHeight="1">
      <c r="A28" s="1"/>
      <c r="B28" s="56" t="s">
        <v>37</v>
      </c>
      <c r="C28" s="75"/>
      <c r="D28" s="75"/>
      <c r="E28" s="75"/>
      <c r="F28" s="75"/>
      <c r="G28" s="75"/>
      <c r="H28" s="75"/>
      <c r="I28" s="61">
        <v>0.5</v>
      </c>
      <c r="J28" s="61"/>
      <c r="K28" s="50"/>
      <c r="L28" s="63">
        <f>I28*K28</f>
        <v>0</v>
      </c>
      <c r="M28" s="1"/>
      <c r="N28" s="1"/>
      <c r="O28" s="35"/>
      <c r="P28" s="25"/>
      <c r="Q28" s="25"/>
      <c r="R28" s="25"/>
      <c r="S28" s="25"/>
      <c r="T28" s="25"/>
      <c r="U28" s="66"/>
      <c r="V28" s="25"/>
      <c r="W28" s="25"/>
      <c r="X28" s="25"/>
      <c r="Y28" s="25"/>
      <c r="Z28" s="26"/>
    </row>
    <row r="29" spans="1:26" ht="14.25" customHeight="1">
      <c r="A29" s="1"/>
      <c r="B29" s="76" t="s">
        <v>38</v>
      </c>
      <c r="C29" s="72"/>
      <c r="D29" s="72"/>
      <c r="E29" s="72"/>
      <c r="F29" s="39"/>
      <c r="G29" s="61"/>
      <c r="H29" s="61"/>
      <c r="I29" s="61"/>
      <c r="J29" s="61"/>
      <c r="K29" s="58"/>
      <c r="L29" s="40"/>
      <c r="M29" s="48"/>
      <c r="N29" s="48"/>
      <c r="O29" s="35"/>
      <c r="P29" s="25"/>
      <c r="Q29" s="77" t="s">
        <v>39</v>
      </c>
      <c r="R29" s="78"/>
      <c r="S29" s="77" t="s">
        <v>10</v>
      </c>
      <c r="T29" s="78"/>
      <c r="U29" s="25"/>
      <c r="V29" s="45" t="s">
        <v>40</v>
      </c>
      <c r="W29" s="25"/>
      <c r="X29" s="25"/>
      <c r="Y29" s="45" t="s">
        <v>10</v>
      </c>
      <c r="Z29" s="46" t="s">
        <v>12</v>
      </c>
    </row>
    <row r="30" spans="1:26" ht="14.25" customHeight="1">
      <c r="A30" s="1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0"/>
      <c r="M30" s="54"/>
      <c r="N30" s="54"/>
      <c r="O30" s="35"/>
      <c r="P30" s="25"/>
      <c r="Q30" s="79" t="s">
        <v>41</v>
      </c>
      <c r="R30" s="80"/>
      <c r="S30" s="81">
        <v>3</v>
      </c>
      <c r="T30" s="80"/>
      <c r="U30" s="25"/>
      <c r="V30" s="50"/>
      <c r="W30" s="25"/>
      <c r="X30" s="25"/>
      <c r="Y30" s="50"/>
      <c r="Z30" s="51" t="str">
        <f>Y30</f>
        <v/>
      </c>
    </row>
    <row r="31" spans="1:26" ht="14.25" customHeight="1">
      <c r="A31" s="1"/>
      <c r="B31" s="71" t="s">
        <v>42</v>
      </c>
      <c r="C31" s="72"/>
      <c r="D31" s="72"/>
      <c r="E31" s="72"/>
      <c r="F31" s="39"/>
      <c r="G31" s="39"/>
      <c r="H31" s="61"/>
      <c r="I31" s="53" t="s">
        <v>10</v>
      </c>
      <c r="J31" s="61"/>
      <c r="K31" s="53" t="s">
        <v>11</v>
      </c>
      <c r="L31" s="59" t="s">
        <v>12</v>
      </c>
      <c r="M31" s="54"/>
      <c r="N31" s="54"/>
      <c r="O31" s="35"/>
      <c r="P31" s="25"/>
      <c r="Q31" s="79" t="s">
        <v>43</v>
      </c>
      <c r="R31" s="80"/>
      <c r="S31" s="81">
        <v>4</v>
      </c>
      <c r="T31" s="80"/>
      <c r="U31" s="25"/>
      <c r="V31" s="25"/>
      <c r="W31" s="25"/>
      <c r="X31" s="25"/>
      <c r="Y31" s="25"/>
      <c r="Z31" s="26"/>
    </row>
    <row r="32" spans="1:26" ht="14.25" customHeight="1">
      <c r="A32" s="1"/>
      <c r="B32" s="38"/>
      <c r="C32" s="39" t="s">
        <v>26</v>
      </c>
      <c r="D32" s="39"/>
      <c r="E32" s="39"/>
      <c r="F32" s="39"/>
      <c r="G32" s="39"/>
      <c r="H32" s="61"/>
      <c r="I32" s="61">
        <v>5</v>
      </c>
      <c r="J32" s="61"/>
      <c r="K32" s="50"/>
      <c r="L32" s="63">
        <f aca="true" t="shared" si="3" ref="L32:L35">I32*K32</f>
        <v>0</v>
      </c>
      <c r="M32" s="54"/>
      <c r="N32" s="54"/>
      <c r="O32" s="35"/>
      <c r="P32" s="25"/>
      <c r="Q32" s="79" t="s">
        <v>44</v>
      </c>
      <c r="R32" s="80"/>
      <c r="S32" s="81">
        <v>5</v>
      </c>
      <c r="T32" s="80"/>
      <c r="U32" s="25"/>
      <c r="V32" s="25"/>
      <c r="W32" s="25"/>
      <c r="X32" s="25"/>
      <c r="Y32" s="25"/>
      <c r="Z32" s="26"/>
    </row>
    <row r="33" spans="1:26" ht="14.25" customHeight="1">
      <c r="A33" s="1"/>
      <c r="B33" s="38"/>
      <c r="C33" s="39" t="s">
        <v>45</v>
      </c>
      <c r="D33" s="39"/>
      <c r="E33" s="39"/>
      <c r="F33" s="39"/>
      <c r="G33" s="39"/>
      <c r="H33" s="61"/>
      <c r="I33" s="61">
        <v>4</v>
      </c>
      <c r="J33" s="61"/>
      <c r="K33" s="55"/>
      <c r="L33" s="63">
        <f t="shared" si="3"/>
        <v>0</v>
      </c>
      <c r="M33" s="54"/>
      <c r="N33" s="54"/>
      <c r="O33" s="35"/>
      <c r="P33" s="25"/>
      <c r="Q33" s="79" t="s">
        <v>46</v>
      </c>
      <c r="R33" s="80"/>
      <c r="S33" s="81">
        <v>6</v>
      </c>
      <c r="T33" s="80"/>
      <c r="U33" s="25"/>
      <c r="V33" s="25"/>
      <c r="W33" s="25"/>
      <c r="X33" s="25"/>
      <c r="Y33" s="25"/>
      <c r="Z33" s="26"/>
    </row>
    <row r="34" spans="1:26" ht="14.25" customHeight="1">
      <c r="A34" s="1"/>
      <c r="B34" s="38"/>
      <c r="C34" s="39" t="s">
        <v>47</v>
      </c>
      <c r="D34" s="39"/>
      <c r="E34" s="39"/>
      <c r="F34" s="39"/>
      <c r="G34" s="39"/>
      <c r="H34" s="61"/>
      <c r="I34" s="61">
        <v>3</v>
      </c>
      <c r="J34" s="61"/>
      <c r="K34" s="55"/>
      <c r="L34" s="63">
        <f t="shared" si="3"/>
        <v>0</v>
      </c>
      <c r="M34" s="54"/>
      <c r="N34" s="54"/>
      <c r="O34" s="35"/>
      <c r="P34" s="25"/>
      <c r="Q34" s="82" t="s">
        <v>48</v>
      </c>
      <c r="R34" s="83"/>
      <c r="S34" s="84">
        <v>7</v>
      </c>
      <c r="T34" s="83"/>
      <c r="U34" s="25"/>
      <c r="V34" s="25"/>
      <c r="W34" s="45"/>
      <c r="X34" s="25"/>
      <c r="Y34" s="25"/>
      <c r="Z34" s="26"/>
    </row>
    <row r="35" spans="1:26" ht="14.25" customHeight="1">
      <c r="A35" s="1"/>
      <c r="B35" s="38"/>
      <c r="C35" s="39" t="s">
        <v>49</v>
      </c>
      <c r="D35" s="39"/>
      <c r="E35" s="39"/>
      <c r="F35" s="39"/>
      <c r="G35" s="39"/>
      <c r="H35" s="61"/>
      <c r="I35" s="61">
        <v>2</v>
      </c>
      <c r="J35" s="61"/>
      <c r="K35" s="55"/>
      <c r="L35" s="63">
        <f t="shared" si="3"/>
        <v>0</v>
      </c>
      <c r="M35" s="54"/>
      <c r="N35" s="54"/>
      <c r="O35" s="35"/>
      <c r="P35" s="25"/>
      <c r="Q35" s="25"/>
      <c r="R35" s="25"/>
      <c r="S35" s="25"/>
      <c r="T35" s="25"/>
      <c r="U35" s="66"/>
      <c r="V35" s="25"/>
      <c r="W35" s="25"/>
      <c r="X35" s="25"/>
      <c r="Y35" s="25"/>
      <c r="Z35" s="26"/>
    </row>
    <row r="36" spans="1:26" ht="21.75" customHeight="1">
      <c r="A36" s="1"/>
      <c r="B36" s="38"/>
      <c r="C36" s="39"/>
      <c r="D36" s="39"/>
      <c r="E36" s="39"/>
      <c r="F36" s="39"/>
      <c r="G36" s="39"/>
      <c r="H36" s="61"/>
      <c r="I36" s="61"/>
      <c r="J36" s="61"/>
      <c r="K36" s="85"/>
      <c r="L36" s="73"/>
      <c r="M36" s="48"/>
      <c r="N36" s="48"/>
      <c r="O36" s="35"/>
      <c r="P36" s="25"/>
      <c r="Q36" s="25"/>
      <c r="R36" s="25"/>
      <c r="S36" s="25"/>
      <c r="T36" s="25"/>
      <c r="U36" s="86" t="s">
        <v>50</v>
      </c>
      <c r="V36" s="11"/>
      <c r="W36" s="11"/>
      <c r="X36" s="11"/>
      <c r="Y36" s="11"/>
      <c r="Z36" s="87">
        <f>SUM(Z9:Z30)*0.3</f>
        <v>0</v>
      </c>
    </row>
    <row r="37" spans="1:26" ht="21" customHeight="1">
      <c r="A37" s="1"/>
      <c r="B37" s="88" t="s">
        <v>51</v>
      </c>
      <c r="C37" s="57"/>
      <c r="D37" s="89"/>
      <c r="E37" s="39"/>
      <c r="F37" s="39"/>
      <c r="G37" s="39"/>
      <c r="H37" s="61"/>
      <c r="I37" s="61">
        <v>12</v>
      </c>
      <c r="J37" s="61"/>
      <c r="K37" s="50"/>
      <c r="L37" s="63">
        <f>I37*K37</f>
        <v>0</v>
      </c>
      <c r="M37" s="1"/>
      <c r="N37" s="1"/>
      <c r="O37" s="90"/>
      <c r="P37" s="91"/>
      <c r="Q37" s="91"/>
      <c r="R37" s="91"/>
      <c r="S37" s="91"/>
      <c r="T37" s="91"/>
      <c r="U37" s="92"/>
      <c r="V37" s="92"/>
      <c r="W37" s="93"/>
      <c r="X37" s="92"/>
      <c r="Y37" s="92"/>
      <c r="Z37" s="94"/>
    </row>
    <row r="38" spans="1:26" ht="14.25" customHeight="1">
      <c r="A38" s="1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 s="97"/>
      <c r="M38" s="1"/>
      <c r="N38" s="1"/>
      <c r="O38" s="1"/>
      <c r="P38" s="1"/>
      <c r="Q38" s="1"/>
      <c r="R38" s="1"/>
      <c r="S38" s="1"/>
      <c r="T38" s="1"/>
      <c r="U38" s="2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/>
      <c r="N40" s="48"/>
      <c r="O40" s="1"/>
      <c r="P40" s="1"/>
      <c r="Q40" s="1"/>
      <c r="R40" s="1"/>
      <c r="S40" s="1"/>
      <c r="T40" s="1"/>
      <c r="U40" s="2"/>
      <c r="V40" s="1"/>
      <c r="W40" s="1"/>
      <c r="X40" s="1"/>
      <c r="Y40" s="1"/>
      <c r="Z40" s="1"/>
    </row>
    <row r="41" spans="1:26" ht="14.25" customHeight="1">
      <c r="A41" s="1"/>
      <c r="B41" s="98" t="s">
        <v>52</v>
      </c>
      <c r="C41" s="4"/>
      <c r="D41" s="4"/>
      <c r="E41" s="4"/>
      <c r="F41" s="4"/>
      <c r="G41" s="4"/>
      <c r="H41" s="4"/>
      <c r="I41" s="4"/>
      <c r="J41" s="4"/>
      <c r="K41" s="4"/>
      <c r="L41" s="5"/>
      <c r="M41" s="54"/>
      <c r="N41" s="54"/>
      <c r="O41" s="99" t="s">
        <v>53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2" spans="1:26" ht="14.25" customHeight="1">
      <c r="A42" s="1"/>
      <c r="B42" s="100" t="s">
        <v>54</v>
      </c>
      <c r="C42" s="11"/>
      <c r="D42" s="11"/>
      <c r="E42" s="11"/>
      <c r="F42" s="11"/>
      <c r="G42" s="11"/>
      <c r="H42" s="11"/>
      <c r="I42" s="11"/>
      <c r="J42" s="11"/>
      <c r="K42" s="11"/>
      <c r="L42" s="12"/>
      <c r="M42" s="54"/>
      <c r="N42" s="54"/>
      <c r="O42" s="101"/>
      <c r="P42" s="102"/>
      <c r="Q42" s="102"/>
      <c r="R42" s="102"/>
      <c r="S42" s="102"/>
      <c r="T42" s="102"/>
      <c r="U42" s="103"/>
      <c r="V42" s="102"/>
      <c r="W42" s="102"/>
      <c r="X42" s="102"/>
      <c r="Y42" s="102"/>
      <c r="Z42" s="104"/>
    </row>
    <row r="43" spans="1:26" ht="14.25" customHeight="1">
      <c r="A43" s="1"/>
      <c r="B43" s="38"/>
      <c r="C43" s="39"/>
      <c r="D43" s="39"/>
      <c r="E43" s="39"/>
      <c r="F43" s="39"/>
      <c r="G43" s="39"/>
      <c r="H43" s="39"/>
      <c r="I43" s="53" t="s">
        <v>10</v>
      </c>
      <c r="J43" s="39"/>
      <c r="K43" s="53" t="s">
        <v>55</v>
      </c>
      <c r="L43" s="59" t="s">
        <v>12</v>
      </c>
      <c r="M43" s="54"/>
      <c r="N43" s="54"/>
      <c r="O43" s="105"/>
      <c r="P43" s="106"/>
      <c r="Q43" s="107"/>
      <c r="R43" s="107"/>
      <c r="S43" s="107"/>
      <c r="T43" s="107"/>
      <c r="U43" s="107"/>
      <c r="V43" s="107"/>
      <c r="W43" s="107"/>
      <c r="X43" s="107"/>
      <c r="Y43" s="107"/>
      <c r="Z43" s="108"/>
    </row>
    <row r="44" spans="1:26" ht="14.25" customHeight="1">
      <c r="A44" s="1"/>
      <c r="B44" s="109" t="s">
        <v>56</v>
      </c>
      <c r="C44" s="11"/>
      <c r="D44" s="39"/>
      <c r="E44" s="39"/>
      <c r="F44" s="39"/>
      <c r="G44" s="39"/>
      <c r="H44" s="39"/>
      <c r="I44" s="61">
        <v>1</v>
      </c>
      <c r="J44" s="39"/>
      <c r="K44" s="50"/>
      <c r="L44" s="63">
        <f aca="true" t="shared" si="4" ref="L44:L46">I44*K44</f>
        <v>0</v>
      </c>
      <c r="M44" s="1"/>
      <c r="N44" s="1"/>
      <c r="O44" s="110" t="s">
        <v>57</v>
      </c>
      <c r="P44" s="11"/>
      <c r="Q44" s="11"/>
      <c r="R44" s="11"/>
      <c r="S44" s="11"/>
      <c r="T44" s="11"/>
      <c r="U44" s="107"/>
      <c r="V44" s="107"/>
      <c r="W44" s="111" t="s">
        <v>10</v>
      </c>
      <c r="X44" s="11"/>
      <c r="Y44" s="112" t="s">
        <v>11</v>
      </c>
      <c r="Z44" s="113" t="s">
        <v>12</v>
      </c>
    </row>
    <row r="45" spans="1:26" ht="14.25" customHeight="1">
      <c r="A45" s="1"/>
      <c r="B45" s="114" t="s">
        <v>58</v>
      </c>
      <c r="C45" s="115"/>
      <c r="D45" s="39"/>
      <c r="E45" s="39"/>
      <c r="F45" s="39"/>
      <c r="G45" s="39"/>
      <c r="H45" s="39"/>
      <c r="I45" s="61">
        <v>0.5</v>
      </c>
      <c r="J45" s="39"/>
      <c r="K45" s="55"/>
      <c r="L45" s="63">
        <f t="shared" si="4"/>
        <v>0</v>
      </c>
      <c r="M45" s="1"/>
      <c r="N45" s="1"/>
      <c r="O45" s="105"/>
      <c r="P45" s="107"/>
      <c r="Q45" s="107"/>
      <c r="R45" s="107"/>
      <c r="S45" s="107"/>
      <c r="T45" s="107"/>
      <c r="U45" s="107"/>
      <c r="V45" s="107"/>
      <c r="W45" s="116">
        <v>1</v>
      </c>
      <c r="X45" s="11"/>
      <c r="Y45" s="50"/>
      <c r="Z45" s="117">
        <f>W45*Y45</f>
        <v>0</v>
      </c>
    </row>
    <row r="46" spans="1:26" ht="14.25" customHeight="1">
      <c r="A46" s="1"/>
      <c r="B46" s="109" t="s">
        <v>59</v>
      </c>
      <c r="C46" s="11"/>
      <c r="D46" s="39"/>
      <c r="E46" s="39"/>
      <c r="F46" s="39"/>
      <c r="G46" s="39"/>
      <c r="H46" s="39"/>
      <c r="I46" s="61">
        <v>0.25</v>
      </c>
      <c r="J46" s="39"/>
      <c r="K46" s="55"/>
      <c r="L46" s="63">
        <f t="shared" si="4"/>
        <v>0</v>
      </c>
      <c r="M46" s="118"/>
      <c r="N46" s="118"/>
      <c r="O46" s="110" t="s">
        <v>60</v>
      </c>
      <c r="P46" s="11"/>
      <c r="Q46" s="11"/>
      <c r="R46" s="11"/>
      <c r="S46" s="11"/>
      <c r="T46" s="11"/>
      <c r="U46" s="107"/>
      <c r="V46" s="107"/>
      <c r="W46" s="119"/>
      <c r="X46" s="119"/>
      <c r="Y46" s="119"/>
      <c r="Z46" s="120"/>
    </row>
    <row r="47" spans="1:26" ht="14.25" customHeight="1">
      <c r="A47" s="1"/>
      <c r="B47" s="121" t="s">
        <v>61</v>
      </c>
      <c r="C47" s="39"/>
      <c r="D47" s="39"/>
      <c r="E47" s="39"/>
      <c r="F47" s="39"/>
      <c r="G47" s="39"/>
      <c r="H47" s="39"/>
      <c r="I47" s="61" t="s">
        <v>62</v>
      </c>
      <c r="J47" s="39"/>
      <c r="K47" s="55"/>
      <c r="L47" s="63">
        <v>0</v>
      </c>
      <c r="M47" s="1"/>
      <c r="N47" s="1"/>
      <c r="O47" s="122" t="s">
        <v>63</v>
      </c>
      <c r="P47" s="123"/>
      <c r="Q47" s="124"/>
      <c r="R47" s="124"/>
      <c r="S47" s="124"/>
      <c r="T47" s="107"/>
      <c r="U47" s="107"/>
      <c r="V47" s="119"/>
      <c r="W47" s="116">
        <v>3</v>
      </c>
      <c r="X47" s="11"/>
      <c r="Y47" s="50"/>
      <c r="Z47" s="117">
        <f>W47*Y47</f>
        <v>0</v>
      </c>
    </row>
    <row r="48" spans="1:26" ht="19.5" customHeight="1">
      <c r="A48" s="1"/>
      <c r="B48" s="47" t="s">
        <v>64</v>
      </c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48"/>
      <c r="N48" s="48"/>
      <c r="O48" s="105"/>
      <c r="P48" s="107"/>
      <c r="Q48" s="107"/>
      <c r="R48" s="107"/>
      <c r="S48" s="107"/>
      <c r="T48" s="107"/>
      <c r="U48" s="107"/>
      <c r="V48" s="107"/>
      <c r="W48" s="125"/>
      <c r="X48" s="125"/>
      <c r="Y48" s="125"/>
      <c r="Z48" s="126"/>
    </row>
    <row r="49" spans="1:26" ht="11.25" customHeight="1">
      <c r="A49" s="1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54"/>
      <c r="N49" s="54"/>
      <c r="O49" s="105"/>
      <c r="P49" s="107"/>
      <c r="Q49" s="107"/>
      <c r="R49" s="107"/>
      <c r="S49" s="107"/>
      <c r="T49" s="107"/>
      <c r="U49" s="107"/>
      <c r="V49" s="127" t="s">
        <v>65</v>
      </c>
      <c r="W49" s="128"/>
      <c r="X49" s="128"/>
      <c r="Y49" s="128"/>
      <c r="Z49" s="129">
        <f>SUM(Z45:Z47)*0.1</f>
        <v>0</v>
      </c>
    </row>
    <row r="50" spans="1:26" ht="14.25" customHeight="1">
      <c r="A50" s="1"/>
      <c r="B50" s="109" t="s">
        <v>66</v>
      </c>
      <c r="C50" s="11"/>
      <c r="D50" s="11"/>
      <c r="E50" s="11"/>
      <c r="F50" s="11"/>
      <c r="G50" s="53"/>
      <c r="H50" s="39"/>
      <c r="I50" s="53"/>
      <c r="J50" s="53"/>
      <c r="K50" s="53" t="s">
        <v>11</v>
      </c>
      <c r="L50" s="59" t="s">
        <v>12</v>
      </c>
      <c r="M50" s="54"/>
      <c r="N50" s="54"/>
      <c r="O50" s="105"/>
      <c r="P50" s="107"/>
      <c r="Q50" s="107"/>
      <c r="R50" s="107"/>
      <c r="S50" s="107"/>
      <c r="T50" s="107"/>
      <c r="U50" s="119"/>
      <c r="V50" s="130"/>
      <c r="Z50" s="131"/>
    </row>
    <row r="51" spans="1:26" ht="14.25" customHeight="1">
      <c r="A51" s="1"/>
      <c r="B51" s="132"/>
      <c r="C51" s="72" t="s">
        <v>67</v>
      </c>
      <c r="D51" s="72"/>
      <c r="E51" s="72"/>
      <c r="F51" s="72"/>
      <c r="G51" s="61"/>
      <c r="H51" s="53"/>
      <c r="I51" s="39"/>
      <c r="J51" s="39"/>
      <c r="K51" s="50"/>
      <c r="L51" s="63" t="str">
        <f>K51</f>
        <v/>
      </c>
      <c r="M51" s="1"/>
      <c r="N51" s="1"/>
      <c r="O51" s="133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/>
    </row>
    <row r="52" spans="1:26" ht="14.25" customHeight="1">
      <c r="A52" s="1"/>
      <c r="B52" s="132"/>
      <c r="C52" s="72" t="s">
        <v>68</v>
      </c>
      <c r="D52" s="72"/>
      <c r="E52" s="72"/>
      <c r="F52" s="72"/>
      <c r="G52" s="72"/>
      <c r="H52" s="39"/>
      <c r="I52" s="58"/>
      <c r="J52" s="58"/>
      <c r="K52" s="50"/>
      <c r="L52" s="63">
        <f>K52*0.2</f>
        <v>0</v>
      </c>
      <c r="M52" s="48"/>
      <c r="N52" s="48"/>
      <c r="O52" s="1"/>
      <c r="P52" s="1"/>
      <c r="Q52" s="1"/>
      <c r="R52" s="1"/>
      <c r="S52" s="1"/>
      <c r="T52" s="1"/>
      <c r="U52" s="2"/>
      <c r="V52" s="1"/>
      <c r="W52" s="1"/>
      <c r="X52" s="1"/>
      <c r="Y52" s="1"/>
      <c r="Z52" s="1"/>
    </row>
    <row r="53" spans="1:26" ht="14.25" customHeight="1">
      <c r="A53" s="1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54"/>
      <c r="N53" s="54"/>
      <c r="O53" s="1"/>
      <c r="P53" s="1"/>
      <c r="Q53" s="1"/>
      <c r="R53" s="1"/>
      <c r="S53" s="1"/>
      <c r="T53" s="1"/>
      <c r="U53" s="2"/>
      <c r="V53" s="1"/>
      <c r="W53" s="1"/>
      <c r="X53" s="1"/>
      <c r="Y53" s="1"/>
      <c r="Z53" s="1"/>
    </row>
    <row r="54" spans="1:26" ht="15" customHeight="1">
      <c r="A54" s="1"/>
      <c r="B54" s="109" t="s">
        <v>69</v>
      </c>
      <c r="C54" s="11"/>
      <c r="D54" s="39"/>
      <c r="E54" s="39"/>
      <c r="F54" s="39"/>
      <c r="G54" s="39"/>
      <c r="H54" s="53" t="s">
        <v>10</v>
      </c>
      <c r="I54" s="136" t="s">
        <v>70</v>
      </c>
      <c r="J54" s="53" t="s">
        <v>10</v>
      </c>
      <c r="K54" s="136" t="s">
        <v>71</v>
      </c>
      <c r="L54" s="59" t="s">
        <v>12</v>
      </c>
      <c r="M54" s="54"/>
      <c r="N54" s="54"/>
      <c r="O54" s="1"/>
      <c r="P54" s="1"/>
      <c r="Q54" s="1"/>
      <c r="R54" s="1"/>
      <c r="S54" s="1"/>
      <c r="T54" s="1"/>
      <c r="U54" s="2"/>
      <c r="V54" s="1"/>
      <c r="W54" s="1"/>
      <c r="X54" s="1"/>
      <c r="Y54" s="1"/>
      <c r="Z54" s="1"/>
    </row>
    <row r="55" spans="1:26" ht="14.25" customHeight="1">
      <c r="A55" s="1"/>
      <c r="B55" s="132"/>
      <c r="C55" s="39" t="s">
        <v>72</v>
      </c>
      <c r="D55" s="39"/>
      <c r="E55" s="39"/>
      <c r="F55" s="39"/>
      <c r="G55" s="39"/>
      <c r="H55" s="61">
        <v>5</v>
      </c>
      <c r="I55" s="50"/>
      <c r="J55" s="61">
        <v>4</v>
      </c>
      <c r="K55" s="50"/>
      <c r="L55" s="63">
        <f aca="true" t="shared" si="5" ref="L55:L56">SUM((H55*I55)+(J55*K55))</f>
        <v>0</v>
      </c>
      <c r="M55" s="48"/>
      <c r="N55" s="48"/>
      <c r="O55" s="1"/>
      <c r="P55" s="1"/>
      <c r="Q55" s="137" t="s">
        <v>73</v>
      </c>
      <c r="R55" s="138"/>
      <c r="S55" s="138"/>
      <c r="T55" s="138"/>
      <c r="U55" s="138"/>
      <c r="V55" s="138"/>
      <c r="W55" s="138"/>
      <c r="X55" s="138"/>
      <c r="Y55" s="139"/>
      <c r="Z55" s="1"/>
    </row>
    <row r="56" spans="1:26" ht="14.25" customHeight="1">
      <c r="A56" s="1"/>
      <c r="B56" s="132"/>
      <c r="C56" s="39" t="s">
        <v>74</v>
      </c>
      <c r="D56" s="39"/>
      <c r="E56" s="39"/>
      <c r="F56" s="39"/>
      <c r="G56" s="39"/>
      <c r="H56" s="61">
        <v>1</v>
      </c>
      <c r="I56" s="50"/>
      <c r="J56" s="61">
        <v>0.5</v>
      </c>
      <c r="K56" s="50"/>
      <c r="L56" s="63">
        <f t="shared" si="5"/>
        <v>0</v>
      </c>
      <c r="M56" s="48"/>
      <c r="N56" s="48"/>
      <c r="O56" s="1"/>
      <c r="P56" s="1"/>
      <c r="Q56" s="140"/>
      <c r="R56" s="141"/>
      <c r="S56" s="141"/>
      <c r="T56" s="141"/>
      <c r="U56" s="141"/>
      <c r="V56" s="141"/>
      <c r="W56" s="141"/>
      <c r="X56" s="141"/>
      <c r="Y56" s="142"/>
      <c r="Z56" s="1"/>
    </row>
    <row r="57" spans="1:26" ht="14.25" customHeight="1">
      <c r="A57" s="1"/>
      <c r="B57" s="132"/>
      <c r="C57" s="39"/>
      <c r="D57" s="39"/>
      <c r="E57" s="39"/>
      <c r="F57" s="39"/>
      <c r="G57" s="61"/>
      <c r="H57" s="61"/>
      <c r="I57" s="61"/>
      <c r="J57" s="61"/>
      <c r="K57" s="61"/>
      <c r="L57" s="59"/>
      <c r="M57" s="54"/>
      <c r="N57" s="54"/>
      <c r="O57" s="1"/>
      <c r="P57" s="1"/>
      <c r="Q57" s="143"/>
      <c r="R57" s="144"/>
      <c r="S57" s="144"/>
      <c r="T57" s="144"/>
      <c r="U57" s="144"/>
      <c r="V57" s="144"/>
      <c r="W57" s="144"/>
      <c r="X57" s="144"/>
      <c r="Y57" s="145"/>
      <c r="Z57" s="1"/>
    </row>
    <row r="58" spans="1:26" ht="14.25" customHeight="1">
      <c r="A58" s="1"/>
      <c r="B58" s="109" t="s">
        <v>75</v>
      </c>
      <c r="C58" s="11"/>
      <c r="D58" s="11"/>
      <c r="E58" s="89"/>
      <c r="F58" s="39"/>
      <c r="G58" s="39"/>
      <c r="H58" s="53" t="s">
        <v>10</v>
      </c>
      <c r="I58" s="136" t="s">
        <v>70</v>
      </c>
      <c r="J58" s="53" t="s">
        <v>10</v>
      </c>
      <c r="K58" s="136" t="s">
        <v>71</v>
      </c>
      <c r="L58" s="59" t="s">
        <v>12</v>
      </c>
      <c r="M58" s="54"/>
      <c r="N58" s="54"/>
      <c r="O58" s="1"/>
      <c r="P58" s="1"/>
      <c r="Q58" s="146" t="s">
        <v>76</v>
      </c>
      <c r="R58" s="147"/>
      <c r="S58" s="147"/>
      <c r="T58" s="147"/>
      <c r="U58" s="148"/>
      <c r="V58" s="148"/>
      <c r="W58" s="148"/>
      <c r="X58" s="148"/>
      <c r="Y58" s="149"/>
      <c r="Z58" s="1"/>
    </row>
    <row r="59" spans="1:26" ht="14.25" customHeight="1">
      <c r="A59" s="1"/>
      <c r="B59" s="38"/>
      <c r="C59" s="72" t="s">
        <v>15</v>
      </c>
      <c r="D59" s="72"/>
      <c r="E59" s="39"/>
      <c r="F59" s="39"/>
      <c r="G59" s="39"/>
      <c r="H59" s="61">
        <v>1</v>
      </c>
      <c r="I59" s="55"/>
      <c r="J59" s="61">
        <v>0.5</v>
      </c>
      <c r="K59" s="50"/>
      <c r="L59" s="63">
        <f aca="true" t="shared" si="6" ref="L59:L61">SUM((H59*I59)+(J59*K59))</f>
        <v>0</v>
      </c>
      <c r="M59" s="54"/>
      <c r="N59" s="54"/>
      <c r="O59" s="1"/>
      <c r="P59" s="1"/>
      <c r="Q59" s="150"/>
      <c r="R59" s="151"/>
      <c r="S59" s="151"/>
      <c r="T59" s="151"/>
      <c r="U59" s="152"/>
      <c r="V59" s="151"/>
      <c r="W59" s="151"/>
      <c r="X59" s="151"/>
      <c r="Y59" s="153"/>
      <c r="Z59" s="1"/>
    </row>
    <row r="60" spans="1:26" ht="14.25" customHeight="1">
      <c r="A60" s="1"/>
      <c r="B60" s="38"/>
      <c r="C60" s="72" t="s">
        <v>77</v>
      </c>
      <c r="D60" s="72"/>
      <c r="E60" s="72"/>
      <c r="F60" s="72"/>
      <c r="G60" s="39"/>
      <c r="H60" s="61">
        <v>0.25</v>
      </c>
      <c r="I60" s="55"/>
      <c r="J60" s="61">
        <v>0.1</v>
      </c>
      <c r="K60" s="50"/>
      <c r="L60" s="63">
        <f t="shared" si="6"/>
        <v>0</v>
      </c>
      <c r="M60" s="48"/>
      <c r="N60" s="48"/>
      <c r="O60" s="1"/>
      <c r="P60" s="1"/>
      <c r="Q60" s="146" t="s">
        <v>78</v>
      </c>
      <c r="R60" s="147"/>
      <c r="S60" s="147"/>
      <c r="T60" s="147"/>
      <c r="U60" s="148"/>
      <c r="V60" s="148"/>
      <c r="W60" s="148"/>
      <c r="X60" s="148"/>
      <c r="Y60" s="149"/>
      <c r="Z60" s="1"/>
    </row>
    <row r="61" spans="1:26" ht="14.25" customHeight="1">
      <c r="A61" s="1"/>
      <c r="B61" s="38"/>
      <c r="C61" s="72" t="s">
        <v>79</v>
      </c>
      <c r="D61" s="72"/>
      <c r="E61" s="72"/>
      <c r="F61" s="72"/>
      <c r="G61" s="61"/>
      <c r="H61" s="61">
        <v>0.1</v>
      </c>
      <c r="I61" s="55"/>
      <c r="J61" s="61"/>
      <c r="K61" s="61"/>
      <c r="L61" s="63">
        <f t="shared" si="6"/>
        <v>0</v>
      </c>
      <c r="M61" s="1"/>
      <c r="N61" s="1"/>
      <c r="O61" s="1"/>
      <c r="P61" s="1"/>
      <c r="Q61" s="150"/>
      <c r="R61" s="151"/>
      <c r="S61" s="151"/>
      <c r="T61" s="151"/>
      <c r="U61" s="151"/>
      <c r="V61" s="151"/>
      <c r="W61" s="151"/>
      <c r="X61" s="151"/>
      <c r="Y61" s="153"/>
      <c r="Z61" s="1"/>
    </row>
    <row r="62" spans="1:26" ht="15" customHeight="1">
      <c r="A62" s="1"/>
      <c r="B62" s="38"/>
      <c r="C62" s="154" t="s">
        <v>80</v>
      </c>
      <c r="D62" s="39"/>
      <c r="E62" s="39"/>
      <c r="F62" s="39"/>
      <c r="G62" s="61"/>
      <c r="H62" s="61"/>
      <c r="I62" s="61"/>
      <c r="J62" s="61"/>
      <c r="K62" s="61"/>
      <c r="L62" s="59"/>
      <c r="M62" s="48"/>
      <c r="N62" s="48"/>
      <c r="O62" s="1"/>
      <c r="P62" s="1"/>
      <c r="Q62" s="150"/>
      <c r="R62" s="151"/>
      <c r="S62" s="151"/>
      <c r="T62" s="151"/>
      <c r="U62" s="151"/>
      <c r="V62" s="151"/>
      <c r="W62" s="151"/>
      <c r="X62" s="155" t="s">
        <v>81</v>
      </c>
      <c r="Y62" s="12"/>
      <c r="Z62" s="1"/>
    </row>
    <row r="63" spans="1:26" ht="14.25" customHeight="1">
      <c r="A63" s="1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40"/>
      <c r="M63" s="54"/>
      <c r="N63" s="54"/>
      <c r="O63" s="1"/>
      <c r="P63" s="1"/>
      <c r="Q63" s="150"/>
      <c r="R63" s="151"/>
      <c r="S63" s="156" t="s">
        <v>82</v>
      </c>
      <c r="T63" s="11"/>
      <c r="U63" s="11"/>
      <c r="V63" s="11"/>
      <c r="W63" s="157"/>
      <c r="X63" s="158">
        <f>L98</f>
        <v>0</v>
      </c>
      <c r="Y63" s="12"/>
      <c r="Z63" s="1"/>
    </row>
    <row r="64" spans="1:26" ht="14.25" customHeight="1">
      <c r="A64" s="1"/>
      <c r="B64" s="109" t="s">
        <v>83</v>
      </c>
      <c r="C64" s="11"/>
      <c r="D64" s="11"/>
      <c r="E64" s="11"/>
      <c r="F64" s="52"/>
      <c r="G64" s="61"/>
      <c r="H64" s="53" t="s">
        <v>10</v>
      </c>
      <c r="I64" s="136" t="s">
        <v>11</v>
      </c>
      <c r="J64" s="61"/>
      <c r="K64" s="61"/>
      <c r="L64" s="59" t="s">
        <v>12</v>
      </c>
      <c r="M64" s="54"/>
      <c r="N64" s="54"/>
      <c r="O64" s="1"/>
      <c r="P64" s="1"/>
      <c r="Q64" s="150"/>
      <c r="R64" s="151"/>
      <c r="S64" s="159" t="s">
        <v>84</v>
      </c>
      <c r="T64" s="11"/>
      <c r="U64" s="11"/>
      <c r="V64" s="11"/>
      <c r="W64" s="160"/>
      <c r="X64" s="161">
        <f>Z36</f>
        <v>0</v>
      </c>
      <c r="Y64" s="12"/>
      <c r="Z64" s="1"/>
    </row>
    <row r="65" spans="1:26" ht="14.25" customHeight="1">
      <c r="A65" s="1"/>
      <c r="B65" s="38"/>
      <c r="C65" s="72" t="s">
        <v>15</v>
      </c>
      <c r="D65" s="72"/>
      <c r="E65" s="39"/>
      <c r="F65" s="39"/>
      <c r="G65" s="61"/>
      <c r="H65" s="61">
        <v>1</v>
      </c>
      <c r="I65" s="55"/>
      <c r="J65" s="61"/>
      <c r="K65" s="61"/>
      <c r="L65" s="63">
        <f aca="true" t="shared" si="7" ref="L65:L67">SUM((H65*I65))</f>
        <v>0</v>
      </c>
      <c r="M65" s="54"/>
      <c r="N65" s="54"/>
      <c r="O65" s="1"/>
      <c r="P65" s="1"/>
      <c r="Q65" s="150"/>
      <c r="R65" s="151"/>
      <c r="S65" s="162" t="s">
        <v>85</v>
      </c>
      <c r="T65" s="11"/>
      <c r="U65" s="11"/>
      <c r="V65" s="11"/>
      <c r="W65" s="163"/>
      <c r="X65" s="164">
        <f>Z49</f>
        <v>0</v>
      </c>
      <c r="Y65" s="12"/>
      <c r="Z65" s="1"/>
    </row>
    <row r="66" spans="1:26" ht="15" customHeight="1">
      <c r="A66" s="1"/>
      <c r="B66" s="38"/>
      <c r="C66" s="72" t="s">
        <v>86</v>
      </c>
      <c r="D66" s="72"/>
      <c r="E66" s="72"/>
      <c r="F66" s="72"/>
      <c r="G66" s="61"/>
      <c r="H66" s="61">
        <v>0.25</v>
      </c>
      <c r="I66" s="55"/>
      <c r="J66" s="61"/>
      <c r="K66" s="61"/>
      <c r="L66" s="63">
        <f t="shared" si="7"/>
        <v>0</v>
      </c>
      <c r="M66" s="48"/>
      <c r="N66" s="48"/>
      <c r="O66" s="1"/>
      <c r="P66" s="1"/>
      <c r="Q66" s="150"/>
      <c r="R66" s="151"/>
      <c r="S66" s="151"/>
      <c r="T66" s="151"/>
      <c r="U66" s="151"/>
      <c r="V66" s="151"/>
      <c r="W66" s="151"/>
      <c r="X66" s="151"/>
      <c r="Y66" s="153"/>
      <c r="Z66" s="1"/>
    </row>
    <row r="67" spans="1:26" ht="15" customHeight="1">
      <c r="A67" s="1"/>
      <c r="B67" s="38"/>
      <c r="C67" s="72" t="s">
        <v>87</v>
      </c>
      <c r="D67" s="72"/>
      <c r="E67" s="72"/>
      <c r="F67" s="72"/>
      <c r="G67" s="61"/>
      <c r="H67" s="61">
        <v>0.05</v>
      </c>
      <c r="I67" s="55"/>
      <c r="J67" s="61"/>
      <c r="K67" s="61"/>
      <c r="L67" s="63">
        <f t="shared" si="7"/>
        <v>0</v>
      </c>
      <c r="M67" s="1"/>
      <c r="N67" s="1"/>
      <c r="O67" s="1"/>
      <c r="P67" s="1"/>
      <c r="Q67" s="150"/>
      <c r="R67" s="151"/>
      <c r="S67" s="151"/>
      <c r="T67" s="151"/>
      <c r="U67" s="152"/>
      <c r="V67" s="151"/>
      <c r="W67" s="151"/>
      <c r="X67" s="151"/>
      <c r="Y67" s="153"/>
      <c r="Z67" s="1"/>
    </row>
    <row r="68" spans="1:26" ht="16.5" customHeight="1">
      <c r="A68" s="1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40"/>
      <c r="M68" s="1"/>
      <c r="N68" s="1"/>
      <c r="O68" s="1"/>
      <c r="P68" s="1"/>
      <c r="Q68" s="150"/>
      <c r="R68" s="151"/>
      <c r="S68" s="151"/>
      <c r="T68" s="151"/>
      <c r="U68" s="165" t="s">
        <v>88</v>
      </c>
      <c r="V68" s="128"/>
      <c r="W68" s="128"/>
      <c r="X68" s="166">
        <f>SUM(X63:Y65)</f>
        <v>0</v>
      </c>
      <c r="Y68" s="167"/>
      <c r="Z68" s="1"/>
    </row>
    <row r="69" spans="1:26" ht="16.5" customHeight="1">
      <c r="A69" s="1"/>
      <c r="B69" s="109" t="s">
        <v>89</v>
      </c>
      <c r="C69" s="11"/>
      <c r="D69" s="11"/>
      <c r="E69" s="11"/>
      <c r="F69" s="11"/>
      <c r="G69" s="39"/>
      <c r="H69" s="53" t="s">
        <v>10</v>
      </c>
      <c r="I69" s="136" t="s">
        <v>70</v>
      </c>
      <c r="J69" s="53" t="s">
        <v>10</v>
      </c>
      <c r="K69" s="136" t="s">
        <v>71</v>
      </c>
      <c r="L69" s="59" t="s">
        <v>12</v>
      </c>
      <c r="M69" s="34"/>
      <c r="N69" s="34"/>
      <c r="O69" s="1"/>
      <c r="P69" s="1"/>
      <c r="Q69" s="150"/>
      <c r="R69" s="151"/>
      <c r="S69" s="151"/>
      <c r="T69" s="151"/>
      <c r="U69" s="130"/>
      <c r="X69" s="130"/>
      <c r="Y69" s="168"/>
      <c r="Z69" s="1"/>
    </row>
    <row r="70" spans="1:26" ht="14.25" customHeight="1">
      <c r="A70" s="1"/>
      <c r="B70" s="132"/>
      <c r="C70" s="72" t="s">
        <v>15</v>
      </c>
      <c r="D70" s="72"/>
      <c r="E70" s="39"/>
      <c r="F70" s="61"/>
      <c r="G70" s="72"/>
      <c r="H70" s="61">
        <v>2</v>
      </c>
      <c r="I70" s="55"/>
      <c r="J70" s="61">
        <v>1</v>
      </c>
      <c r="K70" s="50"/>
      <c r="L70" s="63">
        <f aca="true" t="shared" si="8" ref="L70:L72">SUM((H70*I70)+(J70*K70))</f>
        <v>0</v>
      </c>
      <c r="M70" s="1"/>
      <c r="N70" s="1"/>
      <c r="O70" s="1"/>
      <c r="P70" s="1"/>
      <c r="Q70" s="169"/>
      <c r="R70" s="170"/>
      <c r="S70" s="170"/>
      <c r="T70" s="170"/>
      <c r="U70" s="171"/>
      <c r="V70" s="170"/>
      <c r="W70" s="170"/>
      <c r="X70" s="170"/>
      <c r="Y70" s="172"/>
      <c r="Z70" s="1"/>
    </row>
    <row r="71" spans="1:26" ht="14.25" customHeight="1">
      <c r="A71" s="1"/>
      <c r="B71" s="132"/>
      <c r="C71" s="39" t="s">
        <v>90</v>
      </c>
      <c r="D71" s="39"/>
      <c r="E71" s="39"/>
      <c r="F71" s="61"/>
      <c r="G71" s="72"/>
      <c r="H71" s="61">
        <v>0.5</v>
      </c>
      <c r="I71" s="55"/>
      <c r="J71" s="61">
        <v>0.25</v>
      </c>
      <c r="K71" s="50"/>
      <c r="L71" s="63">
        <f t="shared" si="8"/>
        <v>0</v>
      </c>
      <c r="M71" s="48"/>
      <c r="N71" s="48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</row>
    <row r="72" spans="1:26" ht="14.25" customHeight="1">
      <c r="A72" s="1"/>
      <c r="B72" s="132"/>
      <c r="C72" s="72" t="s">
        <v>91</v>
      </c>
      <c r="D72" s="72"/>
      <c r="E72" s="72"/>
      <c r="F72" s="72"/>
      <c r="G72" s="39"/>
      <c r="H72" s="61">
        <v>0.1</v>
      </c>
      <c r="I72" s="55"/>
      <c r="J72" s="61"/>
      <c r="K72" s="61"/>
      <c r="L72" s="63">
        <f t="shared" si="8"/>
        <v>0</v>
      </c>
      <c r="M72" s="54"/>
      <c r="N72" s="54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</row>
    <row r="73" spans="1:26" ht="14.25" customHeight="1">
      <c r="A73" s="1"/>
      <c r="B73" s="173"/>
      <c r="C73" s="174"/>
      <c r="D73" s="174"/>
      <c r="E73" s="174"/>
      <c r="F73" s="174"/>
      <c r="G73" s="174"/>
      <c r="H73" s="174"/>
      <c r="I73" s="175"/>
      <c r="J73" s="174"/>
      <c r="K73" s="174"/>
      <c r="L73" s="176"/>
      <c r="M73" s="54"/>
      <c r="N73" s="54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</row>
    <row r="74" spans="1:26" ht="14.25" customHeight="1">
      <c r="A74" s="1"/>
      <c r="B74" s="173"/>
      <c r="C74" s="174"/>
      <c r="D74" s="174"/>
      <c r="E74" s="174"/>
      <c r="F74" s="174"/>
      <c r="G74" s="174"/>
      <c r="H74" s="174"/>
      <c r="I74" s="175"/>
      <c r="J74" s="174"/>
      <c r="K74" s="174"/>
      <c r="L74" s="176"/>
      <c r="M74" s="54"/>
      <c r="N74" s="54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</row>
    <row r="75" spans="1:26" ht="14.25" customHeight="1">
      <c r="A75" s="1"/>
      <c r="B75" s="109" t="s">
        <v>92</v>
      </c>
      <c r="C75" s="11"/>
      <c r="D75" s="11"/>
      <c r="E75" s="11"/>
      <c r="F75" s="11"/>
      <c r="G75" s="39"/>
      <c r="H75" s="53" t="s">
        <v>10</v>
      </c>
      <c r="I75" s="136" t="s">
        <v>11</v>
      </c>
      <c r="J75" s="53"/>
      <c r="K75" s="136"/>
      <c r="L75" s="59" t="s">
        <v>12</v>
      </c>
      <c r="M75" s="54"/>
      <c r="N75" s="54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</row>
    <row r="76" spans="1:26" ht="14.25" customHeight="1">
      <c r="A76" s="1"/>
      <c r="B76" s="132"/>
      <c r="C76" s="72" t="s">
        <v>15</v>
      </c>
      <c r="D76" s="72"/>
      <c r="E76" s="39"/>
      <c r="F76" s="61"/>
      <c r="G76" s="72"/>
      <c r="H76" s="61">
        <v>2</v>
      </c>
      <c r="I76" s="55"/>
      <c r="J76" s="61"/>
      <c r="K76" s="50"/>
      <c r="L76" s="63">
        <f aca="true" t="shared" si="9" ref="L76:L78">SUM((H76*I76)+(J76*K76))</f>
        <v>0</v>
      </c>
      <c r="M76" s="54"/>
      <c r="N76" s="54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</row>
    <row r="77" spans="1:26" ht="14.25" customHeight="1">
      <c r="A77" s="1"/>
      <c r="B77" s="132"/>
      <c r="C77" s="39" t="s">
        <v>90</v>
      </c>
      <c r="D77" s="39"/>
      <c r="E77" s="39"/>
      <c r="F77" s="61"/>
      <c r="G77" s="72"/>
      <c r="H77" s="61">
        <v>0.5</v>
      </c>
      <c r="I77" s="55"/>
      <c r="J77" s="61"/>
      <c r="K77" s="50"/>
      <c r="L77" s="63">
        <f t="shared" si="9"/>
        <v>0</v>
      </c>
      <c r="M77" s="54"/>
      <c r="N77" s="54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</row>
    <row r="78" spans="1:26" ht="14.25" customHeight="1">
      <c r="A78" s="1"/>
      <c r="B78" s="132"/>
      <c r="C78" s="72" t="s">
        <v>93</v>
      </c>
      <c r="D78" s="72"/>
      <c r="E78" s="72"/>
      <c r="F78" s="72"/>
      <c r="G78" s="39"/>
      <c r="H78" s="61">
        <v>0.1</v>
      </c>
      <c r="I78" s="55"/>
      <c r="J78" s="61"/>
      <c r="K78" s="61"/>
      <c r="L78" s="63">
        <f t="shared" si="9"/>
        <v>0</v>
      </c>
      <c r="M78" s="54"/>
      <c r="N78" s="54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</row>
    <row r="79" spans="1:26" ht="14.25" customHeight="1">
      <c r="A79" s="1"/>
      <c r="B79" s="173"/>
      <c r="C79" s="174"/>
      <c r="D79" s="174"/>
      <c r="E79" s="174"/>
      <c r="F79" s="174"/>
      <c r="G79" s="174"/>
      <c r="H79" s="174"/>
      <c r="I79" s="175"/>
      <c r="J79" s="174"/>
      <c r="K79" s="174"/>
      <c r="L79" s="176"/>
      <c r="M79" s="54"/>
      <c r="N79" s="54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</row>
    <row r="80" spans="1:26" ht="14.25" customHeight="1">
      <c r="A80" s="1"/>
      <c r="B80" s="95"/>
      <c r="C80" s="96"/>
      <c r="D80" s="96"/>
      <c r="E80" s="96"/>
      <c r="F80" s="96"/>
      <c r="G80" s="96"/>
      <c r="H80" s="96"/>
      <c r="I80" s="96"/>
      <c r="J80" s="96"/>
      <c r="K80" s="96"/>
      <c r="L80" s="97"/>
      <c r="M80" s="54"/>
      <c r="N80" s="54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54"/>
      <c r="N81" s="54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2"/>
      <c r="F82" s="2"/>
      <c r="G82" s="2"/>
      <c r="H82" s="2"/>
      <c r="I82" s="2"/>
      <c r="J82" s="2"/>
      <c r="K82" s="48"/>
      <c r="L82" s="2"/>
      <c r="M82" s="2"/>
      <c r="N82" s="2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</row>
    <row r="83" spans="1:26" ht="14.25" customHeight="1">
      <c r="A83" s="1"/>
      <c r="B83" s="177"/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</row>
    <row r="84" spans="1:26" ht="14.25" customHeight="1">
      <c r="A84" s="1"/>
      <c r="B84" s="47" t="s">
        <v>94</v>
      </c>
      <c r="C84" s="11"/>
      <c r="D84" s="11"/>
      <c r="E84" s="11"/>
      <c r="F84" s="11"/>
      <c r="G84" s="11"/>
      <c r="H84" s="11"/>
      <c r="I84" s="11"/>
      <c r="J84" s="11"/>
      <c r="K84" s="11"/>
      <c r="L84" s="12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</row>
    <row r="85" spans="1:26" ht="15" customHeight="1">
      <c r="A85" s="1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40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</row>
    <row r="86" spans="1:26" ht="15" customHeight="1">
      <c r="A86" s="1"/>
      <c r="B86" s="88" t="s">
        <v>95</v>
      </c>
      <c r="C86" s="57"/>
      <c r="D86" s="89"/>
      <c r="E86" s="39"/>
      <c r="F86" s="39"/>
      <c r="G86" s="39"/>
      <c r="H86" s="61"/>
      <c r="I86" s="61"/>
      <c r="J86" s="61"/>
      <c r="K86" s="61"/>
      <c r="L86" s="59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</row>
    <row r="87" spans="1:26" ht="15" customHeight="1">
      <c r="A87" s="1"/>
      <c r="B87" s="178" t="s">
        <v>96</v>
      </c>
      <c r="C87" s="75"/>
      <c r="D87" s="75"/>
      <c r="E87" s="39"/>
      <c r="F87" s="39"/>
      <c r="G87" s="72"/>
      <c r="H87" s="53" t="s">
        <v>10</v>
      </c>
      <c r="I87" s="136" t="s">
        <v>70</v>
      </c>
      <c r="J87" s="53" t="s">
        <v>10</v>
      </c>
      <c r="K87" s="136" t="s">
        <v>71</v>
      </c>
      <c r="L87" s="59" t="s">
        <v>12</v>
      </c>
      <c r="M87" s="48"/>
      <c r="N87" s="48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</row>
    <row r="88" spans="1:26" ht="14.25" customHeight="1">
      <c r="A88" s="1"/>
      <c r="B88" s="38"/>
      <c r="C88" s="72" t="s">
        <v>15</v>
      </c>
      <c r="D88" s="72"/>
      <c r="E88" s="39"/>
      <c r="F88" s="39"/>
      <c r="G88" s="39"/>
      <c r="H88" s="61">
        <v>2</v>
      </c>
      <c r="I88" s="55"/>
      <c r="J88" s="61">
        <v>1</v>
      </c>
      <c r="K88" s="55"/>
      <c r="L88" s="63">
        <f aca="true" t="shared" si="10" ref="L88:L90">SUM((H88*I88)+(J88*K88))</f>
        <v>0</v>
      </c>
      <c r="M88" s="48"/>
      <c r="N88" s="48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</row>
    <row r="89" spans="1:26" ht="14.25" customHeight="1">
      <c r="A89" s="1"/>
      <c r="B89" s="38"/>
      <c r="C89" s="72" t="s">
        <v>97</v>
      </c>
      <c r="D89" s="72"/>
      <c r="E89" s="72"/>
      <c r="F89" s="72"/>
      <c r="G89" s="72"/>
      <c r="H89" s="61">
        <v>0.5</v>
      </c>
      <c r="I89" s="55"/>
      <c r="J89" s="61">
        <v>0.25</v>
      </c>
      <c r="K89" s="55"/>
      <c r="L89" s="63">
        <f t="shared" si="10"/>
        <v>0</v>
      </c>
      <c r="M89" s="54"/>
      <c r="N89" s="54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</row>
    <row r="90" spans="1:26" ht="14.25" customHeight="1">
      <c r="A90" s="1"/>
      <c r="B90" s="38"/>
      <c r="C90" s="72" t="s">
        <v>98</v>
      </c>
      <c r="D90" s="72"/>
      <c r="E90" s="72"/>
      <c r="F90" s="72"/>
      <c r="G90" s="72"/>
      <c r="H90" s="61">
        <v>0.1</v>
      </c>
      <c r="I90" s="55"/>
      <c r="J90" s="61">
        <v>0.05</v>
      </c>
      <c r="K90" s="55"/>
      <c r="L90" s="63">
        <f t="shared" si="10"/>
        <v>0</v>
      </c>
      <c r="M90" s="54"/>
      <c r="N90" s="54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</row>
    <row r="91" spans="1:26" ht="14.25" customHeight="1">
      <c r="A91" s="1"/>
      <c r="B91" s="38"/>
      <c r="C91" s="154"/>
      <c r="D91" s="39"/>
      <c r="E91" s="39"/>
      <c r="F91" s="39"/>
      <c r="G91" s="39"/>
      <c r="H91" s="61"/>
      <c r="I91" s="61"/>
      <c r="J91" s="61"/>
      <c r="K91" s="61"/>
      <c r="L91" s="59"/>
      <c r="M91" s="54"/>
      <c r="N91" s="54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</row>
    <row r="92" spans="1:26" ht="14.25" customHeight="1">
      <c r="A92" s="1"/>
      <c r="B92" s="178" t="s">
        <v>99</v>
      </c>
      <c r="C92" s="39"/>
      <c r="D92" s="39"/>
      <c r="E92" s="39"/>
      <c r="F92" s="39"/>
      <c r="G92" s="39"/>
      <c r="H92" s="53" t="s">
        <v>10</v>
      </c>
      <c r="I92" s="136" t="s">
        <v>70</v>
      </c>
      <c r="J92" s="53" t="s">
        <v>10</v>
      </c>
      <c r="K92" s="136" t="s">
        <v>71</v>
      </c>
      <c r="L92" s="59" t="s">
        <v>12</v>
      </c>
      <c r="M92" s="48"/>
      <c r="N92" s="48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</row>
    <row r="93" spans="1:26" ht="14.25" customHeight="1">
      <c r="A93" s="1"/>
      <c r="B93" s="38"/>
      <c r="C93" s="72" t="s">
        <v>15</v>
      </c>
      <c r="D93" s="72"/>
      <c r="E93" s="39"/>
      <c r="F93" s="39"/>
      <c r="G93" s="39"/>
      <c r="H93" s="61">
        <v>1</v>
      </c>
      <c r="I93" s="55"/>
      <c r="J93" s="61">
        <v>0.5</v>
      </c>
      <c r="K93" s="50"/>
      <c r="L93" s="63">
        <f aca="true" t="shared" si="11" ref="L93:L95">SUM((H93*I93)+(J93*K93))</f>
        <v>0</v>
      </c>
      <c r="M93" s="48"/>
      <c r="N93" s="48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</row>
    <row r="94" spans="1:26" ht="14.25" customHeight="1">
      <c r="A94" s="1"/>
      <c r="B94" s="38"/>
      <c r="C94" s="72" t="s">
        <v>100</v>
      </c>
      <c r="D94" s="72"/>
      <c r="E94" s="72"/>
      <c r="F94" s="72"/>
      <c r="G94" s="72"/>
      <c r="H94" s="61">
        <v>0.25</v>
      </c>
      <c r="I94" s="55"/>
      <c r="J94" s="61">
        <v>0.1</v>
      </c>
      <c r="K94" s="50"/>
      <c r="L94" s="63">
        <f t="shared" si="11"/>
        <v>0</v>
      </c>
      <c r="M94" s="54"/>
      <c r="N94" s="54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</row>
    <row r="95" spans="1:26" ht="15.75" customHeight="1">
      <c r="A95" s="1"/>
      <c r="B95" s="38"/>
      <c r="C95" s="72" t="s">
        <v>101</v>
      </c>
      <c r="D95" s="72"/>
      <c r="E95" s="72"/>
      <c r="F95" s="72"/>
      <c r="G95" s="39"/>
      <c r="H95" s="61">
        <v>0.05</v>
      </c>
      <c r="I95" s="55"/>
      <c r="J95" s="61"/>
      <c r="K95" s="61"/>
      <c r="L95" s="63">
        <f t="shared" si="11"/>
        <v>0</v>
      </c>
      <c r="M95" s="54"/>
      <c r="N95" s="54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</row>
    <row r="96" spans="1:26" ht="14.25" customHeight="1">
      <c r="A96" s="1"/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1"/>
      <c r="M96" s="54"/>
      <c r="N96" s="54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</row>
    <row r="97" spans="1:26" ht="14.25" customHeight="1">
      <c r="A97" s="1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40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</row>
    <row r="98" spans="1:26" ht="20.25" customHeight="1">
      <c r="A98" s="1"/>
      <c r="B98" s="38"/>
      <c r="C98" s="39"/>
      <c r="D98" s="39"/>
      <c r="E98" s="39"/>
      <c r="F98" s="39"/>
      <c r="G98" s="39"/>
      <c r="H98" s="182" t="s">
        <v>102</v>
      </c>
      <c r="I98" s="11"/>
      <c r="J98" s="11"/>
      <c r="K98" s="11"/>
      <c r="L98" s="183">
        <f>SUM(L12:L95)*0.6</f>
        <v>0</v>
      </c>
      <c r="M98" s="184"/>
      <c r="N98" s="184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</row>
    <row r="99" spans="1:26" ht="14.25" customHeight="1">
      <c r="A99" s="1"/>
      <c r="B99" s="95"/>
      <c r="C99" s="96"/>
      <c r="D99" s="96"/>
      <c r="E99" s="96"/>
      <c r="F99" s="96"/>
      <c r="G99" s="96"/>
      <c r="H99" s="96"/>
      <c r="I99" s="96"/>
      <c r="J99" s="96"/>
      <c r="K99" s="96"/>
      <c r="L99" s="97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</row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2">
    <mergeCell ref="X62:Y62"/>
    <mergeCell ref="X63:Y63"/>
    <mergeCell ref="X65:Y65"/>
    <mergeCell ref="X68:Y69"/>
    <mergeCell ref="S63:V63"/>
    <mergeCell ref="S64:V64"/>
    <mergeCell ref="S65:V65"/>
    <mergeCell ref="U68:W69"/>
    <mergeCell ref="B69:F69"/>
    <mergeCell ref="B75:F75"/>
    <mergeCell ref="B84:L84"/>
    <mergeCell ref="H98:K98"/>
    <mergeCell ref="V49:Y50"/>
    <mergeCell ref="Z49:Z50"/>
    <mergeCell ref="B50:F50"/>
    <mergeCell ref="B54:C54"/>
    <mergeCell ref="Q55:Y56"/>
    <mergeCell ref="B58:D58"/>
    <mergeCell ref="B64:E64"/>
    <mergeCell ref="X64:Y64"/>
    <mergeCell ref="B3:L3"/>
    <mergeCell ref="O3:Z3"/>
    <mergeCell ref="B4:L4"/>
    <mergeCell ref="B5:L5"/>
    <mergeCell ref="O5:Q5"/>
    <mergeCell ref="R5:V5"/>
    <mergeCell ref="O6:U6"/>
    <mergeCell ref="B6:L6"/>
    <mergeCell ref="B7:D7"/>
    <mergeCell ref="E7:I7"/>
    <mergeCell ref="P7:T7"/>
    <mergeCell ref="Q8:R8"/>
    <mergeCell ref="W8:X8"/>
    <mergeCell ref="B9:L9"/>
    <mergeCell ref="B18:L18"/>
    <mergeCell ref="W9:X9"/>
    <mergeCell ref="W10:X10"/>
    <mergeCell ref="W11:X11"/>
    <mergeCell ref="W12:X12"/>
    <mergeCell ref="W17:X17"/>
    <mergeCell ref="W19:X19"/>
    <mergeCell ref="W21:X21"/>
    <mergeCell ref="W25:X25"/>
    <mergeCell ref="W22:X22"/>
    <mergeCell ref="W23:X23"/>
    <mergeCell ref="O24:U24"/>
    <mergeCell ref="W24:X24"/>
    <mergeCell ref="O27:T27"/>
    <mergeCell ref="Q29:R29"/>
    <mergeCell ref="S29:T29"/>
    <mergeCell ref="Q30:R30"/>
    <mergeCell ref="S30:T30"/>
    <mergeCell ref="Q31:R31"/>
    <mergeCell ref="S31:T31"/>
    <mergeCell ref="Q32:R32"/>
    <mergeCell ref="S32:T32"/>
    <mergeCell ref="S33:T33"/>
    <mergeCell ref="S34:T34"/>
    <mergeCell ref="Q33:R33"/>
    <mergeCell ref="Q34:R34"/>
    <mergeCell ref="U36:Y36"/>
    <mergeCell ref="B41:L41"/>
    <mergeCell ref="O41:Z41"/>
    <mergeCell ref="B42:L42"/>
    <mergeCell ref="B44:C44"/>
    <mergeCell ref="O44:T44"/>
    <mergeCell ref="W44:X44"/>
    <mergeCell ref="W45:X45"/>
    <mergeCell ref="B46:C46"/>
    <mergeCell ref="O46:T46"/>
    <mergeCell ref="W47:X47"/>
    <mergeCell ref="B48:L48"/>
  </mergeCells>
  <printOptions/>
  <pageMargins left="0.31496062992125984" right="0.11811023622047245" top="0.3937007874015748" bottom="0.3937007874015748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