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ntuação Produção" sheetId="1" r:id="rId4"/>
  </sheets>
  <definedNames/>
  <calcPr/>
  <extLst>
    <ext uri="GoogleSheetsCustomDataVersion2">
      <go:sheetsCustomData xmlns:go="http://customooxmlschemas.google.com/" r:id="rId5" roundtripDataChecksum="Ss4OSQSRKnOjy8c0fF7qJfldZOKNr4byx1/IQF0vtOU="/>
    </ext>
  </extLst>
</workbook>
</file>

<file path=xl/sharedStrings.xml><?xml version="1.0" encoding="utf-8"?>
<sst xmlns="http://schemas.openxmlformats.org/spreadsheetml/2006/main" count="97" uniqueCount="74">
  <si>
    <t>FICHA DE PONTUAÇÃO PERFIL DOCENTE / EDITAL DE SELEÇÃO DE PROJETOS 2025-2026</t>
  </si>
  <si>
    <t>Observações</t>
  </si>
  <si>
    <r>
      <rPr>
        <rFont val="Calibri"/>
        <color rgb="FF000000"/>
        <sz val="11.0"/>
      </rPr>
      <t xml:space="preserve">Período de avaliação: serão consideradas as produções descritas no currículo lattes e apresentadas no Anexo do projeto de pesquisa no período de </t>
    </r>
    <r>
      <rPr>
        <rFont val="Calibri"/>
        <b/>
        <color rgb="FF000000"/>
        <sz val="11.0"/>
      </rPr>
      <t>2021 a 2025.</t>
    </r>
  </si>
  <si>
    <t xml:space="preserve">A pontuação será considerada somente com a apresentação dos comprovantes e atualização do currículo Lattes. </t>
  </si>
  <si>
    <r>
      <rPr>
        <rFont val="Calibri"/>
        <b/>
        <color rgb="FF000000"/>
        <sz val="11.0"/>
      </rPr>
      <t>Nome Completo do Coordenador do Projeto</t>
    </r>
    <r>
      <rPr>
        <rFont val="Calibri"/>
        <b val="0"/>
        <color rgb="FF000000"/>
        <sz val="11.0"/>
      </rPr>
      <t>:</t>
    </r>
    <r>
      <rPr>
        <rFont val="Calibri"/>
        <b/>
        <color rgb="FF000000"/>
        <sz val="11.0"/>
      </rPr>
      <t xml:space="preserve"> </t>
    </r>
    <r>
      <rPr>
        <rFont val="Calibri"/>
        <b val="0"/>
        <color rgb="FFFF0000"/>
        <sz val="11.0"/>
      </rPr>
      <t>Preencher aqui</t>
    </r>
  </si>
  <si>
    <t>Título:  [   ] Doutor                 [   ] Mestre</t>
  </si>
  <si>
    <r>
      <rPr>
        <rFont val="Calibri"/>
        <b/>
        <color rgb="FF000000"/>
        <sz val="11.0"/>
      </rPr>
      <t>Título do Projeto</t>
    </r>
    <r>
      <rPr>
        <rFont val="Calibri"/>
        <b val="0"/>
        <color rgb="FF000000"/>
        <sz val="11.0"/>
      </rPr>
      <t>:</t>
    </r>
    <r>
      <rPr>
        <rFont val="Calibri"/>
        <b/>
        <color rgb="FF000000"/>
        <sz val="11.0"/>
      </rPr>
      <t xml:space="preserve"> </t>
    </r>
    <r>
      <rPr>
        <rFont val="Calibri"/>
        <b val="0"/>
        <color rgb="FFFF0000"/>
        <sz val="11.0"/>
      </rPr>
      <t>Preencher aqui</t>
    </r>
  </si>
  <si>
    <r>
      <rPr>
        <rFont val="Calibri"/>
        <b/>
        <color rgb="FF000000"/>
        <sz val="11.0"/>
      </rPr>
      <t xml:space="preserve">1- PRODUÇÃO CIENTÍFICA, TECNOLÓGICA E ARTÍSTICA </t>
    </r>
    <r>
      <rPr>
        <rFont val="Calibri"/>
        <b/>
        <color rgb="FFFF0000"/>
        <sz val="11.0"/>
      </rPr>
      <t xml:space="preserve">(Período de 2021-2025) </t>
    </r>
  </si>
  <si>
    <t>1. Artigos publicados, em periódicos científicos, conforme classificação no WEBQUALIS, trabalhos de divulgação artística e cultural, resenhas e outros. Para artigos a pontuação será de acordo com a última atualização do Qualis CAPES de cada área, indicada no currículo lattes e comprovada pelo(a) candidato(a) no projeto de pesquisa (link).</t>
  </si>
  <si>
    <t>Pontos</t>
  </si>
  <si>
    <t>Quantidade</t>
  </si>
  <si>
    <t>Total</t>
  </si>
  <si>
    <t xml:space="preserve">Apenas a coluna com o item "Quantidade" está disponível para o preencimento e o cálculo da pontuação será considerado com base no máximo de itnes permididos. </t>
  </si>
  <si>
    <r>
      <rPr>
        <rFont val="Calibri"/>
        <b/>
        <color rgb="FF000000"/>
        <sz val="11.0"/>
      </rPr>
      <t>1.1</t>
    </r>
    <r>
      <rPr>
        <rFont val="Calibri"/>
        <b val="0"/>
        <color rgb="FF000000"/>
        <sz val="11.0"/>
      </rPr>
      <t xml:space="preserve"> Indexado com conceito A1 (QUALIS)</t>
    </r>
  </si>
  <si>
    <r>
      <rPr>
        <rFont val="Calibri"/>
        <b/>
        <color rgb="FF000000"/>
        <sz val="11.0"/>
      </rPr>
      <t>1.2</t>
    </r>
    <r>
      <rPr>
        <rFont val="Calibri"/>
        <b val="0"/>
        <color rgb="FF000000"/>
        <sz val="11.0"/>
      </rPr>
      <t xml:space="preserve"> Indexado com conceito A2 (QUALIS)</t>
    </r>
  </si>
  <si>
    <r>
      <rPr>
        <rFont val="Calibri"/>
        <b/>
        <color rgb="FF000000"/>
        <sz val="11.0"/>
      </rPr>
      <t xml:space="preserve">1.3 </t>
    </r>
    <r>
      <rPr>
        <rFont val="Calibri"/>
        <b val="0"/>
        <color rgb="FF000000"/>
        <sz val="11.0"/>
      </rPr>
      <t>Indexado com conceito A3 (QUALIS)</t>
    </r>
  </si>
  <si>
    <r>
      <rPr>
        <rFont val="Calibri"/>
        <b/>
        <color rgb="FF000000"/>
        <sz val="11.0"/>
      </rPr>
      <t>1.4</t>
    </r>
    <r>
      <rPr>
        <rFont val="Calibri"/>
        <b val="0"/>
        <color rgb="FF000000"/>
        <sz val="11.0"/>
      </rPr>
      <t xml:space="preserve"> Indexado com conceito A4(QUALIS)</t>
    </r>
  </si>
  <si>
    <r>
      <rPr>
        <rFont val="Calibri"/>
        <b/>
        <color rgb="FF000000"/>
        <sz val="11.0"/>
      </rPr>
      <t>1.5</t>
    </r>
    <r>
      <rPr>
        <rFont val="Calibri"/>
        <b val="0"/>
        <color rgb="FF000000"/>
        <sz val="11.0"/>
      </rPr>
      <t xml:space="preserve"> Indexado com conceito B1 (QUALIS)</t>
    </r>
  </si>
  <si>
    <r>
      <rPr>
        <rFont val="Calibri"/>
        <b/>
        <color rgb="FF000000"/>
        <sz val="11.0"/>
      </rPr>
      <t>1.6</t>
    </r>
    <r>
      <rPr>
        <rFont val="Calibri"/>
        <b val="0"/>
        <color rgb="FF000000"/>
        <sz val="11.0"/>
      </rPr>
      <t xml:space="preserve"> Indexado com conceito B2 (QUALIS)</t>
    </r>
  </si>
  <si>
    <r>
      <rPr>
        <rFont val="Calibri"/>
        <b/>
        <color rgb="FF000000"/>
        <sz val="11.0"/>
      </rPr>
      <t>1.7</t>
    </r>
    <r>
      <rPr>
        <rFont val="Calibri"/>
        <b val="0"/>
        <color rgb="FF000000"/>
        <sz val="11.0"/>
      </rPr>
      <t xml:space="preserve"> Indexado com conceito B3 (QUALIS)</t>
    </r>
  </si>
  <si>
    <r>
      <rPr>
        <rFont val="Calibri"/>
        <b/>
        <color rgb="FF000000"/>
        <sz val="11.0"/>
      </rPr>
      <t>1.8</t>
    </r>
    <r>
      <rPr>
        <rFont val="Calibri"/>
        <b val="0"/>
        <color rgb="FF000000"/>
        <sz val="11.0"/>
      </rPr>
      <t xml:space="preserve"> Indexado com conceito B4 e B5 (QUALIS)</t>
    </r>
  </si>
  <si>
    <r>
      <rPr>
        <rFont val="Calibri"/>
        <b/>
        <color rgb="FF000000"/>
        <sz val="11.0"/>
      </rPr>
      <t>1.9</t>
    </r>
    <r>
      <rPr>
        <rFont val="Calibri"/>
        <b val="0"/>
        <color rgb="FF000000"/>
        <sz val="11.0"/>
      </rPr>
      <t xml:space="preserve"> Indexado com conceito C (QUALIS)</t>
    </r>
    <r>
      <rPr>
        <rFont val="Calibri"/>
        <b/>
        <color rgb="FF000000"/>
        <sz val="11.0"/>
      </rPr>
      <t xml:space="preserve"> (máximo 3)</t>
    </r>
  </si>
  <si>
    <r>
      <rPr>
        <rFont val="Calibri"/>
        <b/>
        <color rgb="FF000000"/>
        <sz val="11.0"/>
      </rPr>
      <t>1.10</t>
    </r>
    <r>
      <rPr>
        <rFont val="Calibri"/>
        <b val="0"/>
        <color rgb="FF000000"/>
        <sz val="11.0"/>
      </rPr>
      <t xml:space="preserve"> Outras revistas não indexadas pelo QUALIS </t>
    </r>
    <r>
      <rPr>
        <rFont val="Calibri"/>
        <b/>
        <color rgb="FF000000"/>
        <sz val="11.0"/>
      </rPr>
      <t>(máximo 3)</t>
    </r>
  </si>
  <si>
    <r>
      <rPr>
        <rFont val="Calibri"/>
        <b/>
        <color rgb="FF000000"/>
        <sz val="11.0"/>
      </rPr>
      <t>1.11</t>
    </r>
    <r>
      <rPr>
        <rFont val="Calibri"/>
        <b val="0"/>
        <color rgb="FF000000"/>
        <sz val="11.0"/>
      </rPr>
      <t xml:space="preserve"> Trabalhos de divulgação artística e/ou cultural em periódicos com corpo editorial </t>
    </r>
    <r>
      <rPr>
        <rFont val="Calibri"/>
        <b/>
        <color rgb="FF000000"/>
        <sz val="11.0"/>
      </rPr>
      <t>(máximo 3)</t>
    </r>
  </si>
  <si>
    <r>
      <rPr>
        <rFont val="Calibri"/>
        <b/>
        <color rgb="FF000000"/>
        <sz val="11.0"/>
      </rPr>
      <t>1.12</t>
    </r>
    <r>
      <rPr>
        <rFont val="Calibri"/>
        <b val="0"/>
        <color rgb="FF000000"/>
        <sz val="11.0"/>
      </rPr>
      <t xml:space="preserve"> Resenhas publicadas em periódicos científicos</t>
    </r>
    <r>
      <rPr>
        <rFont val="Calibri"/>
        <b/>
        <color rgb="FF000000"/>
        <sz val="11.0"/>
      </rPr>
      <t xml:space="preserve"> internacionais</t>
    </r>
    <r>
      <rPr>
        <rFont val="Calibri"/>
        <b val="0"/>
        <color rgb="FF000000"/>
        <sz val="11.0"/>
      </rPr>
      <t xml:space="preserve">, com corpo editorial </t>
    </r>
    <r>
      <rPr>
        <rFont val="Calibri"/>
        <b/>
        <color rgb="FF000000"/>
        <sz val="11.0"/>
      </rPr>
      <t>(máximo 3)</t>
    </r>
  </si>
  <si>
    <r>
      <rPr>
        <rFont val="Calibri"/>
        <b/>
        <color rgb="FF000000"/>
        <sz val="11.0"/>
      </rPr>
      <t>1.13</t>
    </r>
    <r>
      <rPr>
        <rFont val="Calibri"/>
        <b val="0"/>
        <color rgb="FF000000"/>
        <sz val="11.0"/>
      </rPr>
      <t xml:space="preserve"> Resenhas publicadas em periódicos científicos </t>
    </r>
    <r>
      <rPr>
        <rFont val="Calibri"/>
        <b/>
        <color rgb="FF000000"/>
        <sz val="11.0"/>
      </rPr>
      <t>nacionais</t>
    </r>
    <r>
      <rPr>
        <rFont val="Calibri"/>
        <b val="0"/>
        <color rgb="FF000000"/>
        <sz val="11.0"/>
      </rPr>
      <t xml:space="preserve">, com corpo editorial </t>
    </r>
    <r>
      <rPr>
        <rFont val="Calibri"/>
        <b/>
        <color rgb="FF000000"/>
        <sz val="11.0"/>
      </rPr>
      <t>(máximo 3)</t>
    </r>
  </si>
  <si>
    <r>
      <rPr>
        <rFont val="Calibri"/>
        <b/>
        <color rgb="FF000000"/>
        <sz val="11.0"/>
      </rPr>
      <t xml:space="preserve">1.14 </t>
    </r>
    <r>
      <rPr>
        <rFont val="Calibri"/>
        <b val="0"/>
        <color rgb="FF000000"/>
        <sz val="11.0"/>
      </rPr>
      <t xml:space="preserve">Prefácio, Posfácio, verbetes ou apresentação </t>
    </r>
    <r>
      <rPr>
        <rFont val="Calibri"/>
        <b/>
        <color rgb="FF000000"/>
        <sz val="11.0"/>
      </rPr>
      <t>(máximo 3)</t>
    </r>
  </si>
  <si>
    <r>
      <rPr>
        <rFont val="Calibri"/>
        <b/>
        <color rgb="FF000000"/>
        <sz val="11.0"/>
      </rPr>
      <t>1.15</t>
    </r>
    <r>
      <rPr>
        <rFont val="Calibri"/>
        <b val="0"/>
        <color rgb="FF000000"/>
        <sz val="11.0"/>
      </rPr>
      <t xml:space="preserve"> Produção de documentários, meios eletrônicos, filmes, obras análogas </t>
    </r>
    <r>
      <rPr>
        <rFont val="Calibri"/>
        <b/>
        <color rgb="FF000000"/>
        <sz val="11.0"/>
      </rPr>
      <t>(máximo 3)</t>
    </r>
  </si>
  <si>
    <t>Subtotal:</t>
  </si>
  <si>
    <t>2. Comunicações em eventos científicos. A pontuação será de acordo com a atualização do currículo lattes e comprovação pelo(a) candidato(a) no projeto de pesquisa (link).</t>
  </si>
  <si>
    <r>
      <rPr>
        <rFont val="Calibri"/>
        <b/>
        <color rgb="FF000000"/>
        <sz val="11.0"/>
      </rPr>
      <t>2.1</t>
    </r>
    <r>
      <rPr>
        <rFont val="Calibri"/>
        <b val="0"/>
        <color rgb="FF000000"/>
        <sz val="11.0"/>
      </rPr>
      <t xml:space="preserve"> Trabalhos completos em anais de eventos</t>
    </r>
    <r>
      <rPr>
        <rFont val="Calibri"/>
        <b/>
        <color rgb="FF000000"/>
        <sz val="11.0"/>
      </rPr>
      <t xml:space="preserve"> internacionais</t>
    </r>
    <r>
      <rPr>
        <rFont val="Calibri"/>
        <b val="0"/>
        <color rgb="FF000000"/>
        <sz val="11.0"/>
      </rPr>
      <t xml:space="preserve"> (mínimo 5 páginas) </t>
    </r>
    <r>
      <rPr>
        <rFont val="Calibri"/>
        <b/>
        <color rgb="FF000000"/>
        <sz val="11.0"/>
      </rPr>
      <t>(máximo 3 por evento)</t>
    </r>
  </si>
  <si>
    <r>
      <rPr>
        <rFont val="Calibri"/>
        <b/>
        <color rgb="FF000000"/>
        <sz val="11.0"/>
      </rPr>
      <t xml:space="preserve">2.2 </t>
    </r>
    <r>
      <rPr>
        <rFont val="Calibri"/>
        <b val="0"/>
        <color rgb="FF000000"/>
        <sz val="11.0"/>
      </rPr>
      <t xml:space="preserve">Trabalhos completos em anais de eventos </t>
    </r>
    <r>
      <rPr>
        <rFont val="Calibri"/>
        <b/>
        <color rgb="FF000000"/>
        <sz val="11.0"/>
      </rPr>
      <t>nacionais</t>
    </r>
    <r>
      <rPr>
        <rFont val="Calibri"/>
        <b val="0"/>
        <color rgb="FF000000"/>
        <sz val="11.0"/>
      </rPr>
      <t xml:space="preserve"> (mínimo 5 páginas) </t>
    </r>
    <r>
      <rPr>
        <rFont val="Calibri"/>
        <b/>
        <color rgb="FF000000"/>
        <sz val="11.0"/>
      </rPr>
      <t>(máximo 3 por evento)</t>
    </r>
  </si>
  <si>
    <r>
      <rPr>
        <rFont val="Calibri"/>
        <b/>
        <color rgb="FF000000"/>
        <sz val="11.0"/>
      </rPr>
      <t>2.3</t>
    </r>
    <r>
      <rPr>
        <rFont val="Calibri"/>
        <b val="0"/>
        <color rgb="FF000000"/>
        <sz val="11.0"/>
      </rPr>
      <t xml:space="preserve"> Resumos expandidos em anais de eventos</t>
    </r>
    <r>
      <rPr>
        <rFont val="Calibri"/>
        <b/>
        <color rgb="FF000000"/>
        <sz val="11.0"/>
      </rPr>
      <t xml:space="preserve"> internacionais</t>
    </r>
    <r>
      <rPr>
        <rFont val="Calibri"/>
        <b val="0"/>
        <color rgb="FF000000"/>
        <sz val="11.0"/>
      </rPr>
      <t xml:space="preserve"> (mínimo 3 páginas) </t>
    </r>
    <r>
      <rPr>
        <rFont val="Calibri"/>
        <b/>
        <color rgb="FF000000"/>
        <sz val="11.0"/>
      </rPr>
      <t>(máximo 3 por evento)</t>
    </r>
  </si>
  <si>
    <r>
      <rPr>
        <rFont val="Calibri"/>
        <b/>
        <color rgb="FF000000"/>
        <sz val="11.0"/>
      </rPr>
      <t xml:space="preserve">2.4 </t>
    </r>
    <r>
      <rPr>
        <rFont val="Calibri"/>
        <b val="0"/>
        <color rgb="FF000000"/>
        <sz val="11.0"/>
      </rPr>
      <t xml:space="preserve">Resumos expandidos em anais de eventos </t>
    </r>
    <r>
      <rPr>
        <rFont val="Calibri"/>
        <b/>
        <color rgb="FF000000"/>
        <sz val="11.0"/>
      </rPr>
      <t>nacionais</t>
    </r>
    <r>
      <rPr>
        <rFont val="Calibri"/>
        <b val="0"/>
        <color rgb="FF000000"/>
        <sz val="11.0"/>
      </rPr>
      <t xml:space="preserve"> (mínimo 3 páginas) </t>
    </r>
    <r>
      <rPr>
        <rFont val="Calibri"/>
        <b/>
        <color rgb="FF000000"/>
        <sz val="11.0"/>
      </rPr>
      <t>(máximo 3 por evento)</t>
    </r>
  </si>
  <si>
    <r>
      <rPr>
        <rFont val="Calibri"/>
        <b/>
        <color rgb="FF000000"/>
        <sz val="11.0"/>
      </rPr>
      <t xml:space="preserve">2.5 </t>
    </r>
    <r>
      <rPr>
        <rFont val="Calibri"/>
        <b val="0"/>
        <color rgb="FF000000"/>
        <sz val="11.0"/>
      </rPr>
      <t xml:space="preserve">Resumos simples em anais de eventos </t>
    </r>
    <r>
      <rPr>
        <rFont val="Calibri"/>
        <b/>
        <color rgb="FF000000"/>
        <sz val="11.0"/>
      </rPr>
      <t>internacionais</t>
    </r>
    <r>
      <rPr>
        <rFont val="Calibri"/>
        <b val="0"/>
        <color rgb="FF000000"/>
        <sz val="11.0"/>
      </rPr>
      <t xml:space="preserve"> (1 página) </t>
    </r>
    <r>
      <rPr>
        <rFont val="Calibri"/>
        <b/>
        <color rgb="FF000000"/>
        <sz val="11.0"/>
      </rPr>
      <t>(máximo 3 por evento)</t>
    </r>
  </si>
  <si>
    <r>
      <rPr>
        <rFont val="Calibri"/>
        <b/>
        <color rgb="FF000000"/>
        <sz val="11.0"/>
      </rPr>
      <t xml:space="preserve">2.6 </t>
    </r>
    <r>
      <rPr>
        <rFont val="Calibri"/>
        <b val="0"/>
        <color rgb="FF000000"/>
        <sz val="11.0"/>
      </rPr>
      <t xml:space="preserve">Resumos simples em anais de eventos </t>
    </r>
    <r>
      <rPr>
        <rFont val="Calibri"/>
        <b/>
        <color rgb="FF000000"/>
        <sz val="11.0"/>
      </rPr>
      <t>nacionais</t>
    </r>
    <r>
      <rPr>
        <rFont val="Calibri"/>
        <b val="0"/>
        <color rgb="FF000000"/>
        <sz val="11.0"/>
      </rPr>
      <t xml:space="preserve"> (1 página)</t>
    </r>
    <r>
      <rPr>
        <rFont val="Calibri"/>
        <b/>
        <color rgb="FF000000"/>
        <sz val="11.0"/>
      </rPr>
      <t xml:space="preserve"> (máximo 3 por evento)</t>
    </r>
  </si>
  <si>
    <t>3. Patente de produtos/processos/software de registro no INPI. A pontuação será de acordo com a atualização do currículo lattes e comprovação pelo(a) candidato(a) no projeto de pesquisa (link).</t>
  </si>
  <si>
    <r>
      <rPr>
        <rFont val="Calibri"/>
        <b/>
        <color rgb="FF000000"/>
        <sz val="11.0"/>
      </rPr>
      <t>3.1</t>
    </r>
    <r>
      <rPr>
        <rFont val="Calibri"/>
        <b val="0"/>
        <color rgb="FF000000"/>
        <sz val="11.0"/>
      </rPr>
      <t xml:space="preserve"> Patente aceita</t>
    </r>
  </si>
  <si>
    <r>
      <rPr>
        <rFont val="Calibri"/>
        <b/>
        <color rgb="FF000000"/>
        <sz val="11.0"/>
      </rPr>
      <t>3.2</t>
    </r>
    <r>
      <rPr>
        <rFont val="Calibri"/>
        <b val="0"/>
        <color rgb="FF000000"/>
        <sz val="11.0"/>
      </rPr>
      <t xml:space="preserve"> Patente depositada em processo de avaliação</t>
    </r>
  </si>
  <si>
    <t>4. Livros publicados (autoria ou organização) com corpo editorial (ISBN) (mínimo de 50 páginas). A pontuação será de acordo com o Qualis CAPES. Livro L4 e L3 são obras de maior relevância no desenvolvimento científico: Editoras internacionais e nacionais com corpo editorial. L2: Editoras universitárias e afins. L1: Outras editoras. Será considerada a atualização do currículo lattes e comprovação pelo(a) candidato(a) no projeto de pesquisa (link).</t>
  </si>
  <si>
    <r>
      <rPr>
        <rFont val="Calibri"/>
        <b/>
        <color rgb="FF000000"/>
        <sz val="11.0"/>
      </rPr>
      <t>4.1</t>
    </r>
    <r>
      <rPr>
        <rFont val="Calibri"/>
        <b val="0"/>
        <color rgb="FF000000"/>
        <sz val="11.0"/>
      </rPr>
      <t xml:space="preserve">  Livro indexado conceito L4 (QUALIS)</t>
    </r>
  </si>
  <si>
    <r>
      <rPr>
        <rFont val="Calibri"/>
        <b/>
        <color rgb="FF000000"/>
        <sz val="11.0"/>
      </rPr>
      <t>4.2</t>
    </r>
    <r>
      <rPr>
        <rFont val="Calibri"/>
        <b val="0"/>
        <color rgb="FF000000"/>
        <sz val="11.0"/>
      </rPr>
      <t xml:space="preserve"> Livro indexado conceito L3 (QUALIS)</t>
    </r>
  </si>
  <si>
    <r>
      <rPr>
        <rFont val="Calibri"/>
        <b/>
        <color rgb="FF000000"/>
        <sz val="11.0"/>
      </rPr>
      <t>4.3</t>
    </r>
    <r>
      <rPr>
        <rFont val="Calibri"/>
        <b val="0"/>
        <color rgb="FF000000"/>
        <sz val="11.0"/>
      </rPr>
      <t xml:space="preserve"> Livro indexado conceito L2 (QUALIS)</t>
    </r>
  </si>
  <si>
    <r>
      <rPr>
        <rFont val="Calibri"/>
        <b/>
        <color rgb="FF000000"/>
        <sz val="11.0"/>
      </rPr>
      <t>4.4</t>
    </r>
    <r>
      <rPr>
        <rFont val="Calibri"/>
        <b val="0"/>
        <color rgb="FF000000"/>
        <sz val="11.0"/>
      </rPr>
      <t xml:space="preserve"> Livro conceito L1 (QUALIS) com corpo consultivo não indexado pelo QUALIS</t>
    </r>
  </si>
  <si>
    <r>
      <rPr>
        <rFont val="Calibri"/>
        <b/>
        <color rgb="FF000000"/>
        <sz val="11.0"/>
      </rPr>
      <t>4.5</t>
    </r>
    <r>
      <rPr>
        <rFont val="Calibri"/>
        <b val="0"/>
        <color rgb="FF000000"/>
        <sz val="11.0"/>
      </rPr>
      <t xml:space="preserve"> Tradução de livro </t>
    </r>
  </si>
  <si>
    <t>5. Capítulos de livros publicados com corpo editorial (com ISBN ou ISSN ). A pontuação será de acordo com o Qualis CAPES conforme item 4. Será considerada a atualização do currículo lattes e comprovação pelo(a) candidato(a) no projeto de pesquisa (link).</t>
  </si>
  <si>
    <r>
      <rPr>
        <rFont val="Calibri"/>
        <b/>
        <color rgb="FF000000"/>
        <sz val="11.0"/>
      </rPr>
      <t>5.1</t>
    </r>
    <r>
      <rPr>
        <rFont val="Calibri"/>
        <b val="0"/>
        <color rgb="FF000000"/>
        <sz val="11.0"/>
      </rPr>
      <t xml:space="preserve"> Cap. de livro indexado conceito L4 (QUALIS)</t>
    </r>
  </si>
  <si>
    <r>
      <rPr>
        <rFont val="Calibri"/>
        <b/>
        <color rgb="FF000000"/>
        <sz val="11.0"/>
      </rPr>
      <t>5.2</t>
    </r>
    <r>
      <rPr>
        <rFont val="Calibri"/>
        <b val="0"/>
        <color rgb="FF000000"/>
        <sz val="11.0"/>
      </rPr>
      <t xml:space="preserve"> Cap. de livro indexado conceito L3 (QUALIS)</t>
    </r>
  </si>
  <si>
    <r>
      <rPr>
        <rFont val="Calibri"/>
        <b/>
        <color rgb="FF000000"/>
        <sz val="11.0"/>
      </rPr>
      <t>5.3</t>
    </r>
    <r>
      <rPr>
        <rFont val="Calibri"/>
        <b val="0"/>
        <color rgb="FF000000"/>
        <sz val="11.0"/>
      </rPr>
      <t xml:space="preserve"> Cap. de livro indexado conceito L2 (QUALIS)</t>
    </r>
  </si>
  <si>
    <r>
      <rPr>
        <rFont val="Calibri"/>
        <b/>
        <color rgb="FF000000"/>
        <sz val="11.0"/>
      </rPr>
      <t>5.4</t>
    </r>
    <r>
      <rPr>
        <rFont val="Calibri"/>
        <b val="0"/>
        <color rgb="FF000000"/>
        <sz val="11.0"/>
      </rPr>
      <t xml:space="preserve"> Cap. de livro conceito L1 (QUALIS) com corpo consultivo não indexado pelo QUALIS</t>
    </r>
  </si>
  <si>
    <r>
      <rPr>
        <rFont val="Calibri"/>
        <b/>
        <color rgb="FF000000"/>
        <sz val="11.0"/>
      </rPr>
      <t>5.5</t>
    </r>
    <r>
      <rPr>
        <rFont val="Calibri"/>
        <b val="0"/>
        <color rgb="FF000000"/>
        <sz val="11.0"/>
      </rPr>
      <t xml:space="preserve"> Tradução de capítulo de livro</t>
    </r>
  </si>
  <si>
    <r>
      <rPr>
        <rFont val="Calibri"/>
        <b/>
        <color rgb="FF000000"/>
        <sz val="11.0"/>
      </rPr>
      <t xml:space="preserve">2- PRODUÇÃO TÉCNICA </t>
    </r>
    <r>
      <rPr>
        <rFont val="Calibri"/>
        <b/>
        <color rgb="FFFF0000"/>
        <sz val="11.0"/>
      </rPr>
      <t xml:space="preserve">(Período de 2021-2025) </t>
    </r>
  </si>
  <si>
    <t>6. Projetos de pesquisa e participação em comissões técnicas - A pontuação será de acordo com a indicação no currículo lattes e comprovação pelo(a) candidato(a) no projeto de pesquisa (link).</t>
  </si>
  <si>
    <t>Peso</t>
  </si>
  <si>
    <r>
      <rPr>
        <rFont val="Calibri"/>
        <b/>
        <color rgb="FF000000"/>
        <sz val="11.0"/>
      </rPr>
      <t xml:space="preserve">6.1 </t>
    </r>
    <r>
      <rPr>
        <rFont val="Calibri"/>
        <b val="0"/>
        <color rgb="FF000000"/>
        <sz val="11.0"/>
      </rPr>
      <t xml:space="preserve">Participação em projeto de Pesquisa e/ou Extensão desenvolvido em parceria com outra instituição, empresa, poder público, privado ou apoiado por agência de </t>
    </r>
    <r>
      <rPr>
        <rFont val="Calibri"/>
        <b/>
        <color rgb="FF000000"/>
        <sz val="11.0"/>
      </rPr>
      <t>fomento</t>
    </r>
    <r>
      <rPr>
        <rFont val="Calibri"/>
        <b val="0"/>
        <color rgb="FF000000"/>
        <sz val="11.0"/>
      </rPr>
      <t xml:space="preserve"> externa e oficializado na USF.</t>
    </r>
  </si>
  <si>
    <r>
      <rPr>
        <rFont val="Calibri"/>
        <b/>
        <color rgb="FF000000"/>
        <sz val="11.0"/>
      </rPr>
      <t xml:space="preserve">6.3 </t>
    </r>
    <r>
      <rPr>
        <rFont val="Calibri"/>
        <b val="0"/>
        <color rgb="FF000000"/>
        <sz val="11.0"/>
      </rPr>
      <t>Participação em projeto de Pesquisa e/ou Extensão desenvolvido e apoiado integralmente pela USF.</t>
    </r>
  </si>
  <si>
    <r>
      <rPr>
        <rFont val="Calibri"/>
        <b/>
        <color rgb="FF000000"/>
        <sz val="11.0"/>
      </rPr>
      <t>6.6</t>
    </r>
    <r>
      <rPr>
        <rFont val="Calibri"/>
        <b val="0"/>
        <color rgb="FF000000"/>
        <sz val="11.0"/>
      </rPr>
      <t xml:space="preserve"> Participação </t>
    </r>
    <r>
      <rPr>
        <rFont val="Calibri"/>
        <b/>
        <color rgb="FF000000"/>
        <sz val="11.0"/>
      </rPr>
      <t>externa</t>
    </r>
    <r>
      <rPr>
        <rFont val="Calibri"/>
        <b val="0"/>
        <color rgb="FF000000"/>
        <sz val="11.0"/>
      </rPr>
      <t xml:space="preserve"> em comissões técnicas e especializadas na qualidade de especialista técnico, consultor, avaliador, editor ou parecerista. </t>
    </r>
  </si>
  <si>
    <r>
      <rPr>
        <rFont val="Calibri"/>
        <b/>
        <color rgb="FF000000"/>
        <sz val="11.0"/>
      </rPr>
      <t>6.7</t>
    </r>
    <r>
      <rPr>
        <rFont val="Calibri"/>
        <b val="0"/>
        <color rgb="FF000000"/>
        <sz val="11.0"/>
      </rPr>
      <t xml:space="preserve"> Participação </t>
    </r>
    <r>
      <rPr>
        <rFont val="Calibri"/>
        <b/>
        <color rgb="FF000000"/>
        <sz val="11.0"/>
      </rPr>
      <t>interna</t>
    </r>
    <r>
      <rPr>
        <rFont val="Calibri"/>
        <b val="0"/>
        <color rgb="FF000000"/>
        <sz val="11.0"/>
      </rPr>
      <t xml:space="preserve"> (USF) em comissões técnicas e especializadas na qualidade de especialista técnico, consultor, avaliador, editor, parecerista em comitês, comissões, organização de eventos e NDE.</t>
    </r>
  </si>
  <si>
    <r>
      <rPr>
        <rFont val="Calibri"/>
        <b/>
        <color rgb="FF000000"/>
        <sz val="11.0"/>
      </rPr>
      <t xml:space="preserve">3- ORIENTAÇÕES REALIZADAS </t>
    </r>
    <r>
      <rPr>
        <rFont val="Calibri"/>
        <b/>
        <color rgb="FFFF0000"/>
        <sz val="11.0"/>
      </rPr>
      <t>(Período de 2021-2025)</t>
    </r>
  </si>
  <si>
    <t>7. Orientações concluídas - A pontuação será de acordo com a indicação no currículo lattes e comprovação pelo(a) candidato(a) no projeto de pesquisa (link).</t>
  </si>
  <si>
    <r>
      <rPr>
        <rFont val="Calibri"/>
        <color theme="1"/>
        <sz val="11.0"/>
      </rPr>
      <t xml:space="preserve">7.1 Tese defendida - Doutorado </t>
    </r>
    <r>
      <rPr>
        <rFont val="Calibri"/>
        <b/>
        <color theme="1"/>
        <sz val="11.0"/>
      </rPr>
      <t>(máximo 5)</t>
    </r>
  </si>
  <si>
    <r>
      <rPr>
        <rFont val="Calibri"/>
        <color theme="1"/>
        <sz val="11.0"/>
      </rPr>
      <t xml:space="preserve">7.2 Dissertação defendida - Mestrado </t>
    </r>
    <r>
      <rPr>
        <rFont val="Calibri"/>
        <b/>
        <color theme="1"/>
        <sz val="11.0"/>
      </rPr>
      <t>(máximo 5)</t>
    </r>
  </si>
  <si>
    <r>
      <rPr>
        <rFont val="Calibri"/>
        <color theme="1"/>
        <sz val="11.0"/>
      </rPr>
      <t xml:space="preserve">7.3 Iniciação Científica </t>
    </r>
    <r>
      <rPr>
        <rFont val="Calibri"/>
        <b/>
        <color theme="1"/>
        <sz val="11.0"/>
      </rPr>
      <t>(máximo 10)</t>
    </r>
  </si>
  <si>
    <r>
      <rPr>
        <rFont val="Calibri"/>
        <color theme="1"/>
        <sz val="11.0"/>
      </rPr>
      <t xml:space="preserve">7.4 Iniciação em Desenvolvimento Tecnológico e Inovação </t>
    </r>
    <r>
      <rPr>
        <rFont val="Calibri"/>
        <b/>
        <color theme="1"/>
        <sz val="11.0"/>
      </rPr>
      <t>(máximo 10)</t>
    </r>
  </si>
  <si>
    <r>
      <rPr>
        <rFont val="Calibri"/>
        <color theme="1"/>
        <sz val="11.0"/>
      </rPr>
      <t>7.5 Extensão</t>
    </r>
    <r>
      <rPr>
        <rFont val="Calibri"/>
        <b/>
        <color theme="1"/>
        <sz val="11.0"/>
      </rPr>
      <t xml:space="preserve"> (máximo 10)</t>
    </r>
  </si>
  <si>
    <r>
      <rPr>
        <rFont val="Calibri"/>
        <color theme="1"/>
        <sz val="11.0"/>
      </rPr>
      <t xml:space="preserve">7.6 Trabalho de Conclusão de Curso, Trabalho de Graduação ou Monografia na Graduação </t>
    </r>
    <r>
      <rPr>
        <rFont val="Calibri"/>
        <b/>
        <color theme="1"/>
        <sz val="11.0"/>
      </rPr>
      <t>(máximo 10)</t>
    </r>
  </si>
  <si>
    <r>
      <rPr>
        <rFont val="Calibri"/>
        <color theme="1"/>
        <sz val="11.0"/>
      </rPr>
      <t xml:space="preserve">7.7 Trabalho de Conclusão de Curso ou Monografia em Especialização </t>
    </r>
    <r>
      <rPr>
        <rFont val="Calibri"/>
        <b/>
        <color theme="1"/>
        <sz val="11.0"/>
      </rPr>
      <t>(máximo 10)</t>
    </r>
  </si>
  <si>
    <t>* Declaro que as informações prestadas são verdadeiras e estão apresentadas no Currículo Lattes e comprovadas com documentos anexados no Projeto de Pesquisa:</t>
  </si>
  <si>
    <t xml:space="preserve">(   ) Em caso de confirmação assinalar este item. </t>
  </si>
  <si>
    <t>Item Avaliado</t>
  </si>
  <si>
    <t>Total Pontos</t>
  </si>
  <si>
    <t xml:space="preserve">Total de pontos </t>
  </si>
  <si>
    <t>Resultado Final:</t>
  </si>
  <si>
    <r>
      <rPr>
        <rFont val="Calibri"/>
        <b/>
        <color theme="1"/>
        <sz val="11.0"/>
      </rPr>
      <t xml:space="preserve">Pontuação mínima requerida: </t>
    </r>
    <r>
      <rPr>
        <rFont val="Calibri"/>
        <color theme="1"/>
        <sz val="11.0"/>
      </rPr>
      <t>30 pontos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</si>
</sst>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sz val="11.0"/>
      <color rgb="FF000000"/>
      <name val="Calibri"/>
    </font>
    <font>
      <b/>
      <sz val="11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A8D08D"/>
        <bgColor rgb="FFA8D08D"/>
      </patternFill>
    </fill>
    <fill>
      <patternFill patternType="solid">
        <fgColor rgb="FFF4B083"/>
        <bgColor rgb="FFF4B083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FFD965"/>
        <bgColor rgb="FFFFD965"/>
      </patternFill>
    </fill>
    <fill>
      <patternFill patternType="solid">
        <fgColor rgb="FFF7CAAC"/>
        <bgColor rgb="FFF7CAAC"/>
      </patternFill>
    </fill>
    <fill>
      <patternFill patternType="solid">
        <fgColor rgb="FFFFE599"/>
        <bgColor rgb="FFFFE599"/>
      </patternFill>
    </fill>
  </fills>
  <borders count="2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000000"/>
      </right>
      <top style="thick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/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/>
      <top style="medium">
        <color rgb="FFCCCCCC"/>
      </top>
      <bottom style="medium">
        <color rgb="FFCCCCCC"/>
      </bottom>
    </border>
    <border>
      <left/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000000"/>
      </right>
      <top/>
      <bottom style="medium">
        <color rgb="FF000000"/>
      </bottom>
    </border>
    <border>
      <left style="medium">
        <color rgb="FFCCCCCC"/>
      </left>
      <bottom style="medium">
        <color rgb="FFCCCCCC"/>
      </bottom>
    </border>
    <border>
      <bottom style="medium">
        <color rgb="FFCCCCCC"/>
      </bottom>
    </border>
    <border>
      <right style="medium">
        <color rgb="FFCCCCCC"/>
      </right>
      <bottom style="medium">
        <color rgb="FFCCCCCC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3" fontId="1" numFmtId="0" xfId="0" applyAlignment="1" applyBorder="1" applyFill="1" applyFont="1">
      <alignment horizontal="center" shrinkToFit="0" wrapText="1"/>
    </xf>
    <xf borderId="5" fillId="0" fontId="3" numFmtId="0" xfId="0" applyAlignment="1" applyBorder="1" applyFont="1">
      <alignment shrinkToFit="0" wrapText="1"/>
    </xf>
    <xf borderId="6" fillId="0" fontId="3" numFmtId="0" xfId="0" applyAlignment="1" applyBorder="1" applyFont="1">
      <alignment shrinkToFit="0" wrapText="1"/>
    </xf>
    <xf borderId="0" fillId="0" fontId="3" numFmtId="0" xfId="0" applyFont="1"/>
    <xf borderId="1" fillId="4" fontId="4" numFmtId="0" xfId="0" applyAlignment="1" applyBorder="1" applyFill="1" applyFont="1">
      <alignment horizontal="center" shrinkToFit="0" vertical="top" wrapText="1"/>
    </xf>
    <xf borderId="7" fillId="5" fontId="3" numFmtId="0" xfId="0" applyAlignment="1" applyBorder="1" applyFill="1" applyFont="1">
      <alignment horizontal="center" shrinkToFit="0" wrapText="1"/>
    </xf>
    <xf borderId="1" fillId="0" fontId="5" numFmtId="0" xfId="0" applyAlignment="1" applyBorder="1" applyFont="1">
      <alignment shrinkToFit="0" wrapText="1"/>
    </xf>
    <xf borderId="8" fillId="0" fontId="2" numFmtId="0" xfId="0" applyBorder="1" applyFont="1"/>
    <xf borderId="2" fillId="0" fontId="5" numFmtId="0" xfId="0" applyAlignment="1" applyBorder="1" applyFont="1">
      <alignment shrinkToFit="0" wrapText="1"/>
    </xf>
    <xf borderId="9" fillId="0" fontId="2" numFmtId="0" xfId="0" applyBorder="1" applyFont="1"/>
    <xf borderId="10" fillId="0" fontId="2" numFmtId="0" xfId="0" applyBorder="1" applyFont="1"/>
    <xf borderId="11" fillId="0" fontId="3" numFmtId="0" xfId="0" applyAlignment="1" applyBorder="1" applyFont="1">
      <alignment shrinkToFit="0" wrapText="1"/>
    </xf>
    <xf borderId="1" fillId="2" fontId="5" numFmtId="0" xfId="0" applyAlignment="1" applyBorder="1" applyFont="1">
      <alignment horizontal="center" shrinkToFit="0" wrapText="1"/>
    </xf>
    <xf borderId="12" fillId="0" fontId="3" numFmtId="0" xfId="0" applyAlignment="1" applyBorder="1" applyFont="1">
      <alignment shrinkToFit="0" wrapText="1"/>
    </xf>
    <xf borderId="13" fillId="4" fontId="1" numFmtId="0" xfId="0" applyAlignment="1" applyBorder="1" applyFont="1">
      <alignment shrinkToFit="0" vertical="top" wrapText="1"/>
    </xf>
    <xf borderId="14" fillId="4" fontId="1" numFmtId="0" xfId="0" applyAlignment="1" applyBorder="1" applyFont="1">
      <alignment horizontal="center" shrinkToFit="0" vertical="center" wrapText="1"/>
    </xf>
    <xf borderId="15" fillId="4" fontId="1" numFmtId="0" xfId="0" applyAlignment="1" applyBorder="1" applyFont="1">
      <alignment horizontal="center" shrinkToFit="0" vertical="center" wrapText="1"/>
    </xf>
    <xf borderId="16" fillId="5" fontId="3" numFmtId="0" xfId="0" applyAlignment="1" applyBorder="1" applyFont="1">
      <alignment shrinkToFit="0" wrapText="1"/>
    </xf>
    <xf borderId="13" fillId="0" fontId="5" numFmtId="0" xfId="0" applyAlignment="1" applyBorder="1" applyFont="1">
      <alignment shrinkToFit="0" wrapText="1"/>
    </xf>
    <xf borderId="14" fillId="6" fontId="3" numFmtId="0" xfId="0" applyAlignment="1" applyBorder="1" applyFill="1" applyFont="1">
      <alignment horizontal="center" shrinkToFit="0" wrapText="1"/>
    </xf>
    <xf borderId="14" fillId="0" fontId="3" numFmtId="0" xfId="0" applyAlignment="1" applyBorder="1" applyFont="1">
      <alignment horizontal="center" shrinkToFit="0" wrapText="1"/>
    </xf>
    <xf borderId="13" fillId="7" fontId="1" numFmtId="0" xfId="0" applyAlignment="1" applyBorder="1" applyFill="1" applyFont="1">
      <alignment shrinkToFit="0" wrapText="1"/>
    </xf>
    <xf borderId="14" fillId="7" fontId="3" numFmtId="0" xfId="0" applyAlignment="1" applyBorder="1" applyFont="1">
      <alignment shrinkToFit="0" wrapText="1"/>
    </xf>
    <xf borderId="14" fillId="8" fontId="1" numFmtId="0" xfId="0" applyAlignment="1" applyBorder="1" applyFill="1" applyFont="1">
      <alignment horizontal="center" shrinkToFit="0" wrapText="1"/>
    </xf>
    <xf borderId="14" fillId="8" fontId="3" numFmtId="0" xfId="0" applyAlignment="1" applyBorder="1" applyFont="1">
      <alignment horizontal="center" shrinkToFit="0" wrapText="1"/>
    </xf>
    <xf borderId="6" fillId="0" fontId="3" numFmtId="0" xfId="0" applyAlignment="1" applyBorder="1" applyFont="1">
      <alignment shrinkToFit="0" vertical="top" wrapText="1"/>
    </xf>
    <xf borderId="14" fillId="7" fontId="3" numFmtId="0" xfId="0" applyAlignment="1" applyBorder="1" applyFont="1">
      <alignment horizontal="center" shrinkToFit="0" wrapText="1"/>
    </xf>
    <xf borderId="13" fillId="0" fontId="5" numFmtId="0" xfId="0" applyAlignment="1" applyBorder="1" applyFont="1">
      <alignment shrinkToFit="0" vertical="top" wrapText="1"/>
    </xf>
    <xf borderId="14" fillId="0" fontId="3" numFmtId="0" xfId="0" applyAlignment="1" applyBorder="1" applyFont="1">
      <alignment horizontal="center" shrinkToFit="0" vertical="center" wrapText="1"/>
    </xf>
    <xf borderId="14" fillId="9" fontId="1" numFmtId="0" xfId="0" applyAlignment="1" applyBorder="1" applyFill="1" applyFont="1">
      <alignment shrinkToFit="0" vertical="top" wrapText="1"/>
    </xf>
    <xf borderId="14" fillId="9" fontId="3" numFmtId="0" xfId="0" applyAlignment="1" applyBorder="1" applyFont="1">
      <alignment horizontal="center" shrinkToFit="0" vertical="top" wrapText="1"/>
    </xf>
    <xf borderId="14" fillId="8" fontId="3" numFmtId="0" xfId="0" applyAlignment="1" applyBorder="1" applyFont="1">
      <alignment horizontal="center" shrinkToFit="0" vertical="top" wrapText="1"/>
    </xf>
    <xf borderId="13" fillId="0" fontId="3" numFmtId="0" xfId="0" applyAlignment="1" applyBorder="1" applyFont="1">
      <alignment shrinkToFit="0" vertical="center" wrapText="1"/>
    </xf>
    <xf borderId="14" fillId="6" fontId="3" numFmtId="0" xfId="0" applyAlignment="1" applyBorder="1" applyFont="1">
      <alignment horizontal="center" shrinkToFit="0" vertical="center" wrapText="1"/>
    </xf>
    <xf borderId="14" fillId="6" fontId="3" numFmtId="0" xfId="0" applyAlignment="1" applyBorder="1" applyFont="1">
      <alignment horizontal="center" readingOrder="0" shrinkToFit="0" vertical="center" wrapText="1"/>
    </xf>
    <xf borderId="13" fillId="9" fontId="3" numFmtId="0" xfId="0" applyAlignment="1" applyBorder="1" applyFont="1">
      <alignment shrinkToFit="0" vertical="center" wrapText="1"/>
    </xf>
    <xf borderId="14" fillId="9" fontId="3" numFmtId="0" xfId="0" applyAlignment="1" applyBorder="1" applyFont="1">
      <alignment horizontal="center" shrinkToFit="0" wrapText="1"/>
    </xf>
    <xf borderId="6" fillId="5" fontId="3" numFmtId="0" xfId="0" applyAlignment="1" applyBorder="1" applyFont="1">
      <alignment shrinkToFit="0" wrapText="1"/>
    </xf>
    <xf borderId="17" fillId="0" fontId="3" numFmtId="0" xfId="0" applyAlignment="1" applyBorder="1" applyFont="1">
      <alignment shrinkToFit="0" wrapText="1"/>
    </xf>
    <xf borderId="18" fillId="5" fontId="3" numFmtId="0" xfId="0" applyAlignment="1" applyBorder="1" applyFont="1">
      <alignment shrinkToFit="0" wrapText="1"/>
    </xf>
    <xf borderId="16" fillId="10" fontId="1" numFmtId="0" xfId="0" applyAlignment="1" applyBorder="1" applyFill="1" applyFont="1">
      <alignment horizontal="center" shrinkToFit="0" vertical="top" wrapText="1"/>
    </xf>
    <xf borderId="19" fillId="10" fontId="1" numFmtId="0" xfId="0" applyAlignment="1" applyBorder="1" applyFont="1">
      <alignment horizontal="center" shrinkToFit="0" vertical="top" wrapText="1"/>
    </xf>
    <xf borderId="14" fillId="10" fontId="1" numFmtId="0" xfId="0" applyAlignment="1" applyBorder="1" applyFont="1">
      <alignment horizontal="center" shrinkToFit="0" vertical="top" wrapText="1"/>
    </xf>
    <xf borderId="20" fillId="0" fontId="3" numFmtId="0" xfId="0" applyAlignment="1" applyBorder="1" applyFont="1">
      <alignment shrinkToFit="0" wrapText="1"/>
    </xf>
    <xf borderId="21" fillId="9" fontId="3" numFmtId="0" xfId="0" applyAlignment="1" applyBorder="1" applyFont="1">
      <alignment horizontal="center" shrinkToFit="0" vertical="top" wrapText="1"/>
    </xf>
    <xf borderId="14" fillId="0" fontId="3" numFmtId="0" xfId="0" applyAlignment="1" applyBorder="1" applyFont="1">
      <alignment horizontal="center" shrinkToFit="0" vertical="top" wrapText="1"/>
    </xf>
    <xf borderId="14" fillId="9" fontId="1" numFmtId="0" xfId="0" applyAlignment="1" applyBorder="1" applyFont="1">
      <alignment horizontal="center" shrinkToFit="0" vertical="top" wrapText="1"/>
    </xf>
    <xf borderId="14" fillId="2" fontId="3" numFmtId="0" xfId="0" applyAlignment="1" applyBorder="1" applyFont="1">
      <alignment horizontal="center" shrinkToFit="0" vertical="top" wrapText="1"/>
    </xf>
    <xf borderId="22" fillId="0" fontId="3" numFmtId="0" xfId="0" applyAlignment="1" applyBorder="1" applyFont="1">
      <alignment shrinkToFit="0" wrapText="1"/>
    </xf>
    <xf borderId="23" fillId="0" fontId="2" numFmtId="0" xfId="0" applyBorder="1" applyFont="1"/>
    <xf borderId="24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0.29"/>
    <col customWidth="1" min="2" max="2" width="20.0"/>
    <col customWidth="1" min="3" max="3" width="15.86"/>
    <col customWidth="1" min="4" max="4" width="19.14"/>
    <col customWidth="1" min="5" max="5" width="29.43"/>
    <col customWidth="1" min="6" max="24" width="8.71"/>
  </cols>
  <sheetData>
    <row r="1" ht="15.0" customHeight="1">
      <c r="A1" s="1" t="s">
        <v>0</v>
      </c>
      <c r="B1" s="2"/>
      <c r="C1" s="2"/>
      <c r="D1" s="3"/>
      <c r="E1" s="4" t="s">
        <v>1</v>
      </c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7"/>
      <c r="Z1" s="7"/>
    </row>
    <row r="2" ht="31.5" customHeight="1">
      <c r="A2" s="8" t="s">
        <v>2</v>
      </c>
      <c r="B2" s="2"/>
      <c r="C2" s="2"/>
      <c r="D2" s="3"/>
      <c r="E2" s="9" t="s">
        <v>3</v>
      </c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7"/>
    </row>
    <row r="3" ht="15.0" customHeight="1">
      <c r="A3" s="10" t="s">
        <v>4</v>
      </c>
      <c r="B3" s="2"/>
      <c r="C3" s="2"/>
      <c r="D3" s="2"/>
      <c r="E3" s="11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7"/>
    </row>
    <row r="4" ht="15.0" customHeight="1">
      <c r="A4" s="10" t="s">
        <v>5</v>
      </c>
      <c r="B4" s="12"/>
      <c r="C4" s="12"/>
      <c r="D4" s="12"/>
      <c r="E4" s="13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7"/>
    </row>
    <row r="5" ht="15.0" customHeight="1">
      <c r="A5" s="10" t="s">
        <v>6</v>
      </c>
      <c r="B5" s="2"/>
      <c r="C5" s="2"/>
      <c r="D5" s="14"/>
      <c r="E5" s="1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</row>
    <row r="6" ht="15.0" customHeight="1">
      <c r="A6" s="16" t="s">
        <v>7</v>
      </c>
      <c r="B6" s="2"/>
      <c r="C6" s="2"/>
      <c r="D6" s="14"/>
      <c r="E6" s="1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</row>
    <row r="7" ht="47.25" customHeight="1">
      <c r="A7" s="18" t="s">
        <v>8</v>
      </c>
      <c r="B7" s="19" t="s">
        <v>9</v>
      </c>
      <c r="C7" s="19" t="s">
        <v>10</v>
      </c>
      <c r="D7" s="20" t="s">
        <v>11</v>
      </c>
      <c r="E7" s="21" t="s">
        <v>12</v>
      </c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7"/>
    </row>
    <row r="8" ht="15.0" customHeight="1">
      <c r="A8" s="22" t="s">
        <v>13</v>
      </c>
      <c r="B8" s="23">
        <v>10.0</v>
      </c>
      <c r="C8" s="24">
        <v>0.0</v>
      </c>
      <c r="D8" s="24">
        <f t="shared" ref="D8:D15" si="1">C8*B8</f>
        <v>0</v>
      </c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7"/>
    </row>
    <row r="9" ht="15.0" customHeight="1">
      <c r="A9" s="22" t="s">
        <v>14</v>
      </c>
      <c r="B9" s="23">
        <v>9.0</v>
      </c>
      <c r="C9" s="24">
        <v>0.0</v>
      </c>
      <c r="D9" s="24">
        <f t="shared" si="1"/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7"/>
    </row>
    <row r="10" ht="15.0" customHeight="1">
      <c r="A10" s="22" t="s">
        <v>15</v>
      </c>
      <c r="B10" s="23">
        <v>8.0</v>
      </c>
      <c r="C10" s="24">
        <v>0.0</v>
      </c>
      <c r="D10" s="24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7"/>
      <c r="Z10" s="7"/>
    </row>
    <row r="11" ht="15.0" customHeight="1">
      <c r="A11" s="22" t="s">
        <v>16</v>
      </c>
      <c r="B11" s="23">
        <v>7.0</v>
      </c>
      <c r="C11" s="24">
        <v>0.0</v>
      </c>
      <c r="D11" s="24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7"/>
    </row>
    <row r="12" ht="15.0" customHeight="1">
      <c r="A12" s="22" t="s">
        <v>17</v>
      </c>
      <c r="B12" s="23">
        <v>6.0</v>
      </c>
      <c r="C12" s="24">
        <v>0.0</v>
      </c>
      <c r="D12" s="24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  <c r="Z12" s="7"/>
    </row>
    <row r="13" ht="15.0" customHeight="1">
      <c r="A13" s="22" t="s">
        <v>18</v>
      </c>
      <c r="B13" s="23">
        <v>5.0</v>
      </c>
      <c r="C13" s="24">
        <v>0.0</v>
      </c>
      <c r="D13" s="24">
        <f t="shared" si="1"/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  <c r="Z13" s="7"/>
    </row>
    <row r="14" ht="15.0" customHeight="1">
      <c r="A14" s="22" t="s">
        <v>19</v>
      </c>
      <c r="B14" s="23">
        <v>4.0</v>
      </c>
      <c r="C14" s="24">
        <v>0.0</v>
      </c>
      <c r="D14" s="24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7"/>
    </row>
    <row r="15" ht="15.0" customHeight="1">
      <c r="A15" s="22" t="s">
        <v>20</v>
      </c>
      <c r="B15" s="23">
        <v>3.0</v>
      </c>
      <c r="C15" s="24">
        <v>0.0</v>
      </c>
      <c r="D15" s="24">
        <f t="shared" si="1"/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7"/>
    </row>
    <row r="16" ht="15.0" customHeight="1">
      <c r="A16" s="22" t="s">
        <v>21</v>
      </c>
      <c r="B16" s="23">
        <v>2.0</v>
      </c>
      <c r="C16" s="24">
        <v>0.0</v>
      </c>
      <c r="D16" s="24">
        <f>IF(C16*B16&gt;6,6,C16*B16)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7"/>
    </row>
    <row r="17" ht="15.0" customHeight="1">
      <c r="A17" s="22" t="s">
        <v>22</v>
      </c>
      <c r="B17" s="23">
        <v>1.0</v>
      </c>
      <c r="C17" s="24">
        <v>0.0</v>
      </c>
      <c r="D17" s="24">
        <f>IF(C17*B17&gt;3,3,C17*B17)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7"/>
    </row>
    <row r="18" ht="15.0" customHeight="1">
      <c r="A18" s="22" t="s">
        <v>23</v>
      </c>
      <c r="B18" s="23">
        <v>0.5</v>
      </c>
      <c r="C18" s="24">
        <v>0.0</v>
      </c>
      <c r="D18" s="24">
        <f t="shared" ref="D18:D20" si="2">IF(C18*B18&gt;1.5,1.5,C18*B18)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7"/>
    </row>
    <row r="19" ht="15.0" customHeight="1">
      <c r="A19" s="22" t="s">
        <v>24</v>
      </c>
      <c r="B19" s="23">
        <v>0.5</v>
      </c>
      <c r="C19" s="24">
        <v>0.0</v>
      </c>
      <c r="D19" s="24">
        <f t="shared" si="2"/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7"/>
    </row>
    <row r="20" ht="15.0" customHeight="1">
      <c r="A20" s="22" t="s">
        <v>25</v>
      </c>
      <c r="B20" s="23">
        <v>0.5</v>
      </c>
      <c r="C20" s="24">
        <v>0.0</v>
      </c>
      <c r="D20" s="24">
        <f t="shared" si="2"/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7"/>
    </row>
    <row r="21" ht="15.0" customHeight="1">
      <c r="A21" s="22" t="s">
        <v>26</v>
      </c>
      <c r="B21" s="23">
        <v>0.25</v>
      </c>
      <c r="C21" s="24">
        <v>0.0</v>
      </c>
      <c r="D21" s="24">
        <f t="shared" ref="D21:D22" si="3">IF(C21*B21&gt;0.75,0.75,C21*B21)</f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7"/>
    </row>
    <row r="22" ht="15.0" customHeight="1">
      <c r="A22" s="22" t="s">
        <v>27</v>
      </c>
      <c r="B22" s="23">
        <v>0.25</v>
      </c>
      <c r="C22" s="24">
        <v>0.0</v>
      </c>
      <c r="D22" s="24">
        <f t="shared" si="3"/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7"/>
    </row>
    <row r="23" ht="15.0" customHeight="1">
      <c r="A23" s="25" t="s">
        <v>28</v>
      </c>
      <c r="B23" s="26"/>
      <c r="C23" s="26"/>
      <c r="D23" s="27">
        <f>SUM(D8:D22)</f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7"/>
      <c r="Z23" s="7"/>
    </row>
    <row r="24" ht="30.75" customHeight="1">
      <c r="A24" s="18" t="s">
        <v>29</v>
      </c>
      <c r="B24" s="19" t="s">
        <v>9</v>
      </c>
      <c r="C24" s="19" t="s">
        <v>10</v>
      </c>
      <c r="D24" s="19" t="s">
        <v>11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"/>
      <c r="Z24" s="7"/>
    </row>
    <row r="25" ht="15.0" customHeight="1">
      <c r="A25" s="22" t="s">
        <v>30</v>
      </c>
      <c r="B25" s="23">
        <v>2.0</v>
      </c>
      <c r="C25" s="24">
        <v>0.0</v>
      </c>
      <c r="D25" s="24">
        <f>IF(C25*B25&gt;6,6,C25*B25)</f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"/>
      <c r="Z25" s="7"/>
    </row>
    <row r="26" ht="15.0" customHeight="1">
      <c r="A26" s="22" t="s">
        <v>31</v>
      </c>
      <c r="B26" s="23">
        <v>1.5</v>
      </c>
      <c r="C26" s="24">
        <v>0.0</v>
      </c>
      <c r="D26" s="24">
        <f>IF(C26*B26&gt;4.5,4.5,C26*B26)</f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"/>
      <c r="Z26" s="7"/>
    </row>
    <row r="27" ht="15.0" customHeight="1">
      <c r="A27" s="22" t="s">
        <v>32</v>
      </c>
      <c r="B27" s="23">
        <v>1.0</v>
      </c>
      <c r="C27" s="24">
        <v>0.0</v>
      </c>
      <c r="D27" s="24">
        <f>IF(C27*B27&gt;3,3,C27*B27)</f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7"/>
      <c r="Z27" s="7"/>
    </row>
    <row r="28" ht="15.0" customHeight="1">
      <c r="A28" s="22" t="s">
        <v>33</v>
      </c>
      <c r="B28" s="23">
        <v>0.75</v>
      </c>
      <c r="C28" s="24">
        <v>0.0</v>
      </c>
      <c r="D28" s="24">
        <f>IF(C28*B28&gt;2.25,2.25,C28*B28)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7"/>
      <c r="Z28" s="7"/>
    </row>
    <row r="29" ht="15.0" customHeight="1">
      <c r="A29" s="22" t="s">
        <v>34</v>
      </c>
      <c r="B29" s="23">
        <v>0.5</v>
      </c>
      <c r="C29" s="24">
        <v>0.0</v>
      </c>
      <c r="D29" s="24">
        <f>IF(C29*B29&gt;1.5,1.5,C29*B29)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7"/>
      <c r="Z29" s="7"/>
    </row>
    <row r="30" ht="15.0" customHeight="1">
      <c r="A30" s="22" t="s">
        <v>35</v>
      </c>
      <c r="B30" s="23">
        <v>0.25</v>
      </c>
      <c r="C30" s="24">
        <v>0.0</v>
      </c>
      <c r="D30" s="24">
        <f>IF(C30*B30&gt;0.75,0.75,C30*B30)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7"/>
      <c r="Z30" s="7"/>
    </row>
    <row r="31" ht="15.0" customHeight="1">
      <c r="A31" s="25" t="s">
        <v>28</v>
      </c>
      <c r="B31" s="26"/>
      <c r="C31" s="26"/>
      <c r="D31" s="28">
        <f>SUM(D25:D30)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7"/>
      <c r="Z31" s="7"/>
    </row>
    <row r="32" ht="31.5" customHeight="1">
      <c r="A32" s="18" t="s">
        <v>36</v>
      </c>
      <c r="B32" s="19" t="s">
        <v>9</v>
      </c>
      <c r="C32" s="19" t="s">
        <v>10</v>
      </c>
      <c r="D32" s="19" t="s">
        <v>11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7"/>
      <c r="Z32" s="7"/>
    </row>
    <row r="33" ht="15.0" customHeight="1">
      <c r="A33" s="22" t="s">
        <v>37</v>
      </c>
      <c r="B33" s="23">
        <v>10.0</v>
      </c>
      <c r="C33" s="24">
        <v>0.0</v>
      </c>
      <c r="D33" s="24">
        <f t="shared" ref="D33:D34" si="4">C33*B33</f>
        <v>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7"/>
      <c r="Z33" s="7"/>
    </row>
    <row r="34" ht="15.0" customHeight="1">
      <c r="A34" s="22" t="s">
        <v>38</v>
      </c>
      <c r="B34" s="23">
        <v>5.0</v>
      </c>
      <c r="C34" s="24">
        <v>0.0</v>
      </c>
      <c r="D34" s="24">
        <f t="shared" si="4"/>
        <v>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7"/>
      <c r="Z34" s="7"/>
    </row>
    <row r="35" ht="15.0" customHeight="1">
      <c r="A35" s="25" t="s">
        <v>28</v>
      </c>
      <c r="B35" s="26"/>
      <c r="C35" s="26"/>
      <c r="D35" s="28">
        <f>SUM(D33:D34)</f>
        <v>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7"/>
      <c r="Z35" s="7"/>
    </row>
    <row r="36" ht="58.5" customHeight="1">
      <c r="A36" s="18" t="s">
        <v>39</v>
      </c>
      <c r="B36" s="19" t="s">
        <v>9</v>
      </c>
      <c r="C36" s="19" t="s">
        <v>10</v>
      </c>
      <c r="D36" s="19" t="s">
        <v>11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7"/>
      <c r="Z36" s="7"/>
    </row>
    <row r="37" ht="15.0" customHeight="1">
      <c r="A37" s="22" t="s">
        <v>40</v>
      </c>
      <c r="B37" s="24">
        <v>10.0</v>
      </c>
      <c r="C37" s="24">
        <v>0.0</v>
      </c>
      <c r="D37" s="24">
        <f t="shared" ref="D37:D41" si="5">C37*B37</f>
        <v>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  <c r="Z37" s="7"/>
    </row>
    <row r="38" ht="15.0" customHeight="1">
      <c r="A38" s="22" t="s">
        <v>41</v>
      </c>
      <c r="B38" s="24">
        <v>8.0</v>
      </c>
      <c r="C38" s="24">
        <v>0.0</v>
      </c>
      <c r="D38" s="24">
        <f t="shared" si="5"/>
        <v>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7"/>
      <c r="Z38" s="7"/>
    </row>
    <row r="39" ht="15.0" customHeight="1">
      <c r="A39" s="22" t="s">
        <v>42</v>
      </c>
      <c r="B39" s="24">
        <v>6.0</v>
      </c>
      <c r="C39" s="24">
        <v>0.0</v>
      </c>
      <c r="D39" s="24">
        <f t="shared" si="5"/>
        <v>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7"/>
      <c r="Z39" s="7"/>
    </row>
    <row r="40" ht="15.0" customHeight="1">
      <c r="A40" s="22" t="s">
        <v>43</v>
      </c>
      <c r="B40" s="24">
        <v>2.0</v>
      </c>
      <c r="C40" s="24">
        <v>0.0</v>
      </c>
      <c r="D40" s="24">
        <f t="shared" si="5"/>
        <v>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7"/>
      <c r="Z40" s="7"/>
    </row>
    <row r="41" ht="15.0" customHeight="1">
      <c r="A41" s="22" t="s">
        <v>44</v>
      </c>
      <c r="B41" s="24">
        <v>2.0</v>
      </c>
      <c r="C41" s="24">
        <v>0.0</v>
      </c>
      <c r="D41" s="24">
        <f t="shared" si="5"/>
        <v>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7"/>
      <c r="Z41" s="7"/>
    </row>
    <row r="42" ht="15.0" customHeight="1">
      <c r="A42" s="25" t="s">
        <v>28</v>
      </c>
      <c r="B42" s="30">
        <v>28.0</v>
      </c>
      <c r="C42" s="30"/>
      <c r="D42" s="28">
        <f>SUM(D37:D41)</f>
        <v>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7"/>
      <c r="Z42" s="7"/>
    </row>
    <row r="43" ht="46.5" customHeight="1">
      <c r="A43" s="18" t="s">
        <v>45</v>
      </c>
      <c r="B43" s="19" t="s">
        <v>9</v>
      </c>
      <c r="C43" s="19" t="s">
        <v>10</v>
      </c>
      <c r="D43" s="19" t="s">
        <v>11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7"/>
      <c r="Z43" s="7"/>
    </row>
    <row r="44" ht="15.0" customHeight="1">
      <c r="A44" s="22" t="s">
        <v>46</v>
      </c>
      <c r="B44" s="24">
        <v>5.0</v>
      </c>
      <c r="C44" s="24">
        <v>0.0</v>
      </c>
      <c r="D44" s="24">
        <f t="shared" ref="D44:D48" si="6">C44*B44</f>
        <v>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7"/>
      <c r="Z44" s="7"/>
    </row>
    <row r="45" ht="15.0" customHeight="1">
      <c r="A45" s="22" t="s">
        <v>47</v>
      </c>
      <c r="B45" s="24">
        <v>4.0</v>
      </c>
      <c r="C45" s="24">
        <v>0.0</v>
      </c>
      <c r="D45" s="24">
        <f t="shared" si="6"/>
        <v>0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7"/>
      <c r="Z45" s="7"/>
    </row>
    <row r="46" ht="15.0" customHeight="1">
      <c r="A46" s="22" t="s">
        <v>48</v>
      </c>
      <c r="B46" s="24">
        <v>3.0</v>
      </c>
      <c r="C46" s="24">
        <v>0.0</v>
      </c>
      <c r="D46" s="24">
        <f t="shared" si="6"/>
        <v>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7"/>
      <c r="Z46" s="7"/>
    </row>
    <row r="47" ht="15.0" customHeight="1">
      <c r="A47" s="22" t="s">
        <v>49</v>
      </c>
      <c r="B47" s="24">
        <v>2.0</v>
      </c>
      <c r="C47" s="24">
        <v>0.0</v>
      </c>
      <c r="D47" s="24">
        <f t="shared" si="6"/>
        <v>0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7"/>
      <c r="Z47" s="7"/>
    </row>
    <row r="48" ht="15.0" customHeight="1">
      <c r="A48" s="22" t="s">
        <v>50</v>
      </c>
      <c r="B48" s="24">
        <v>2.0</v>
      </c>
      <c r="C48" s="24">
        <v>0.0</v>
      </c>
      <c r="D48" s="24">
        <f t="shared" si="6"/>
        <v>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7"/>
      <c r="Z48" s="7"/>
    </row>
    <row r="49" ht="15.0" customHeight="1">
      <c r="A49" s="25" t="s">
        <v>28</v>
      </c>
      <c r="B49" s="30"/>
      <c r="C49" s="30"/>
      <c r="D49" s="28">
        <f>SUM(D44:D48)</f>
        <v>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7"/>
      <c r="Z49" s="7"/>
    </row>
    <row r="50" ht="15.0" customHeight="1">
      <c r="A50" s="16" t="s">
        <v>51</v>
      </c>
      <c r="B50" s="2"/>
      <c r="C50" s="2"/>
      <c r="D50" s="1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7"/>
      <c r="Z50" s="7"/>
    </row>
    <row r="51" ht="15.0" customHeight="1">
      <c r="A51" s="18" t="s">
        <v>52</v>
      </c>
      <c r="B51" s="19" t="s">
        <v>53</v>
      </c>
      <c r="C51" s="19" t="s">
        <v>10</v>
      </c>
      <c r="D51" s="19" t="s">
        <v>11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7"/>
      <c r="Z51" s="7"/>
    </row>
    <row r="52" ht="30.75" customHeight="1">
      <c r="A52" s="31" t="s">
        <v>54</v>
      </c>
      <c r="B52" s="32">
        <v>10.0</v>
      </c>
      <c r="C52" s="32">
        <v>0.0</v>
      </c>
      <c r="D52" s="32">
        <f t="shared" ref="D52:D55" si="7">C52*B52</f>
        <v>0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7"/>
      <c r="Z52" s="7"/>
    </row>
    <row r="53" ht="19.5" customHeight="1">
      <c r="A53" s="31" t="s">
        <v>55</v>
      </c>
      <c r="B53" s="32">
        <v>5.0</v>
      </c>
      <c r="C53" s="32">
        <v>0.0</v>
      </c>
      <c r="D53" s="32">
        <f t="shared" si="7"/>
        <v>0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7"/>
      <c r="Z53" s="7"/>
    </row>
    <row r="54" ht="31.5" customHeight="1">
      <c r="A54" s="31" t="s">
        <v>56</v>
      </c>
      <c r="B54" s="32">
        <v>0.5</v>
      </c>
      <c r="C54" s="32">
        <v>0.0</v>
      </c>
      <c r="D54" s="32">
        <f t="shared" si="7"/>
        <v>0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7"/>
      <c r="Z54" s="7"/>
    </row>
    <row r="55" ht="30.0" customHeight="1">
      <c r="A55" s="31" t="s">
        <v>57</v>
      </c>
      <c r="B55" s="32">
        <v>0.5</v>
      </c>
      <c r="C55" s="32">
        <v>0.0</v>
      </c>
      <c r="D55" s="32">
        <f t="shared" si="7"/>
        <v>0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7"/>
      <c r="Z55" s="7"/>
    </row>
    <row r="56" ht="15.0" customHeight="1">
      <c r="A56" s="33" t="s">
        <v>28</v>
      </c>
      <c r="B56" s="34"/>
      <c r="C56" s="34"/>
      <c r="D56" s="35">
        <f>SUM(D52:D55)</f>
        <v>0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7"/>
      <c r="Z56" s="7"/>
    </row>
    <row r="57" ht="15.0" customHeight="1">
      <c r="A57" s="16" t="s">
        <v>58</v>
      </c>
      <c r="B57" s="2"/>
      <c r="C57" s="2"/>
      <c r="D57" s="1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7"/>
      <c r="Z57" s="7"/>
    </row>
    <row r="58" ht="15.0" customHeight="1">
      <c r="A58" s="18" t="s">
        <v>59</v>
      </c>
      <c r="B58" s="19" t="s">
        <v>53</v>
      </c>
      <c r="C58" s="19" t="s">
        <v>10</v>
      </c>
      <c r="D58" s="19" t="s">
        <v>11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7"/>
      <c r="Z58" s="7"/>
    </row>
    <row r="59" ht="15.0" customHeight="1">
      <c r="A59" s="36" t="s">
        <v>60</v>
      </c>
      <c r="B59" s="37">
        <v>1.0</v>
      </c>
      <c r="C59" s="37">
        <v>0.0</v>
      </c>
      <c r="D59" s="24">
        <f>IF(C59*B59&gt;5,5,C59*B59)</f>
        <v>0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7"/>
      <c r="Z59" s="7"/>
    </row>
    <row r="60" ht="15.0" customHeight="1">
      <c r="A60" s="36" t="s">
        <v>61</v>
      </c>
      <c r="B60" s="37">
        <v>0.75</v>
      </c>
      <c r="C60" s="37">
        <v>0.0</v>
      </c>
      <c r="D60" s="24">
        <f t="shared" ref="D60:D63" si="8">IF(C60*B60&gt;2.5,2.5,C60*B60)</f>
        <v>0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7"/>
      <c r="Z60" s="7"/>
    </row>
    <row r="61" ht="15.0" customHeight="1">
      <c r="A61" s="36" t="s">
        <v>62</v>
      </c>
      <c r="B61" s="24">
        <v>0.25</v>
      </c>
      <c r="C61" s="37">
        <v>0.0</v>
      </c>
      <c r="D61" s="24">
        <f t="shared" si="8"/>
        <v>0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7"/>
      <c r="Z61" s="7"/>
    </row>
    <row r="62" ht="15.0" customHeight="1">
      <c r="A62" s="36" t="s">
        <v>63</v>
      </c>
      <c r="B62" s="24">
        <v>0.25</v>
      </c>
      <c r="C62" s="37">
        <v>0.0</v>
      </c>
      <c r="D62" s="24">
        <f t="shared" si="8"/>
        <v>0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7"/>
      <c r="Z62" s="7"/>
    </row>
    <row r="63" ht="15.0" customHeight="1">
      <c r="A63" s="36" t="s">
        <v>64</v>
      </c>
      <c r="B63" s="24">
        <v>0.25</v>
      </c>
      <c r="C63" s="38">
        <v>0.0</v>
      </c>
      <c r="D63" s="24">
        <f t="shared" si="8"/>
        <v>0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7"/>
      <c r="Z63" s="7"/>
    </row>
    <row r="64" ht="15.0" customHeight="1">
      <c r="A64" s="36" t="s">
        <v>65</v>
      </c>
      <c r="B64" s="24">
        <v>0.15</v>
      </c>
      <c r="C64" s="37">
        <v>0.0</v>
      </c>
      <c r="D64" s="24">
        <f t="shared" ref="D64:D65" si="9">IF(C64*B64&gt;1.5,1.5,C64*B64)</f>
        <v>0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7"/>
      <c r="Z64" s="7"/>
    </row>
    <row r="65" ht="15.0" customHeight="1">
      <c r="A65" s="36" t="s">
        <v>66</v>
      </c>
      <c r="B65" s="24">
        <v>0.15</v>
      </c>
      <c r="C65" s="37">
        <v>0.0</v>
      </c>
      <c r="D65" s="24">
        <f t="shared" si="9"/>
        <v>0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7"/>
      <c r="Z65" s="7"/>
    </row>
    <row r="66" ht="15.0" customHeight="1">
      <c r="A66" s="39" t="s">
        <v>28</v>
      </c>
      <c r="B66" s="40">
        <v>2.8</v>
      </c>
      <c r="C66" s="40"/>
      <c r="D66" s="28">
        <f>SUM(D59:D65)</f>
        <v>0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7"/>
      <c r="Z66" s="7"/>
    </row>
    <row r="67" ht="10.5" customHeight="1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7"/>
      <c r="Z67" s="7"/>
    </row>
    <row r="68" ht="30.0" customHeight="1">
      <c r="A68" s="41" t="s">
        <v>67</v>
      </c>
      <c r="B68" s="17"/>
      <c r="C68" s="42"/>
      <c r="D68" s="4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7"/>
      <c r="Z68" s="7"/>
    </row>
    <row r="69" ht="18.0" customHeight="1">
      <c r="A69" s="43" t="s">
        <v>68</v>
      </c>
      <c r="B69" s="44" t="s">
        <v>69</v>
      </c>
      <c r="C69" s="45" t="s">
        <v>70</v>
      </c>
      <c r="D69" s="46" t="s">
        <v>71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7"/>
      <c r="Z69" s="7"/>
    </row>
    <row r="70" ht="15.0" customHeight="1">
      <c r="A70" s="47"/>
      <c r="B70" s="48">
        <v>1.0</v>
      </c>
      <c r="C70" s="49">
        <f>D23+D31+D35+D42+D49</f>
        <v>0</v>
      </c>
      <c r="D70" s="49">
        <f>C70*1</f>
        <v>0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7"/>
      <c r="Z70" s="7"/>
    </row>
    <row r="71" ht="15.0" customHeight="1">
      <c r="A71" s="47"/>
      <c r="B71" s="34">
        <v>2.0</v>
      </c>
      <c r="C71" s="49">
        <f>D56</f>
        <v>0</v>
      </c>
      <c r="D71" s="49">
        <f t="shared" ref="D71:D72" si="10">C71*5</f>
        <v>0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7"/>
      <c r="Z71" s="7"/>
    </row>
    <row r="72" ht="15.0" customHeight="1">
      <c r="A72" s="47"/>
      <c r="B72" s="34">
        <v>3.0</v>
      </c>
      <c r="C72" s="49">
        <f>D66</f>
        <v>0</v>
      </c>
      <c r="D72" s="49">
        <f t="shared" si="10"/>
        <v>0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7"/>
      <c r="Z72" s="7"/>
    </row>
    <row r="73" ht="15.0" customHeight="1">
      <c r="A73" s="47"/>
      <c r="B73" s="50" t="s">
        <v>72</v>
      </c>
      <c r="C73" s="49"/>
      <c r="D73" s="51">
        <f>SUM(D70:D72)</f>
        <v>0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7"/>
      <c r="Z73" s="7"/>
    </row>
    <row r="74" ht="15.0" customHeight="1">
      <c r="A74" s="6"/>
      <c r="B74" s="52" t="s">
        <v>73</v>
      </c>
      <c r="C74" s="53"/>
      <c r="D74" s="53"/>
      <c r="E74" s="53"/>
      <c r="F74" s="54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7"/>
      <c r="Z74" s="7"/>
    </row>
    <row r="75" ht="15.0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7"/>
      <c r="Z75" s="7"/>
    </row>
    <row r="76" ht="15.0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7"/>
      <c r="Z76" s="7"/>
    </row>
    <row r="77" ht="15.0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7"/>
      <c r="Z77" s="7"/>
    </row>
    <row r="78" ht="15.0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7"/>
      <c r="Z78" s="7"/>
    </row>
    <row r="79" ht="15.0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7"/>
      <c r="Z79" s="7"/>
    </row>
    <row r="80" ht="15.0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7"/>
      <c r="Z80" s="7"/>
    </row>
    <row r="81" ht="15.0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7"/>
      <c r="Z81" s="7"/>
    </row>
    <row r="82" ht="15.0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7"/>
      <c r="Z82" s="7"/>
    </row>
    <row r="83" ht="15.0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7"/>
      <c r="Z83" s="7"/>
    </row>
    <row r="84" ht="15.0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7"/>
      <c r="Z84" s="7"/>
    </row>
    <row r="85" ht="15.0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7"/>
      <c r="Z85" s="7"/>
    </row>
    <row r="86" ht="15.0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7"/>
      <c r="Z86" s="7"/>
    </row>
    <row r="87" ht="15.0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7"/>
      <c r="Z87" s="7"/>
    </row>
    <row r="88" ht="15.0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7"/>
      <c r="Z88" s="7"/>
    </row>
    <row r="89" ht="15.0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7"/>
      <c r="Z89" s="7"/>
    </row>
    <row r="90" ht="15.0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7"/>
      <c r="Z90" s="7"/>
    </row>
    <row r="91" ht="15.0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7"/>
      <c r="Z91" s="7"/>
    </row>
    <row r="92" ht="15.0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7"/>
      <c r="Z92" s="7"/>
    </row>
    <row r="93" ht="15.0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7"/>
      <c r="Z93" s="7"/>
    </row>
    <row r="94" ht="15.0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7"/>
      <c r="Z94" s="7"/>
    </row>
    <row r="95" ht="15.0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7"/>
      <c r="Z95" s="7"/>
    </row>
    <row r="96" ht="15.0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7"/>
      <c r="Z96" s="7"/>
    </row>
    <row r="97" ht="15.0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7"/>
      <c r="Z97" s="7"/>
    </row>
    <row r="98" ht="15.0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7"/>
      <c r="Z98" s="7"/>
    </row>
    <row r="99" ht="15.0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7"/>
      <c r="Z99" s="7"/>
    </row>
    <row r="100" ht="15.0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7"/>
      <c r="Z100" s="7"/>
    </row>
    <row r="101" ht="15.0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7"/>
      <c r="Z101" s="7"/>
    </row>
    <row r="102" ht="15.0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7"/>
      <c r="Z102" s="7"/>
    </row>
    <row r="103" ht="15.0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7"/>
      <c r="Z103" s="7"/>
    </row>
    <row r="104" ht="15.0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7"/>
      <c r="Z104" s="7"/>
    </row>
    <row r="105" ht="15.0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7"/>
      <c r="Z105" s="7"/>
    </row>
    <row r="106" ht="15.0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7"/>
      <c r="Z106" s="7"/>
    </row>
    <row r="107" ht="15.0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7"/>
      <c r="Z107" s="7"/>
    </row>
    <row r="108" ht="15.0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7"/>
      <c r="Z108" s="7"/>
    </row>
    <row r="109" ht="15.0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7"/>
      <c r="Z109" s="7"/>
    </row>
    <row r="110" ht="15.0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7"/>
      <c r="Z110" s="7"/>
    </row>
    <row r="111" ht="15.0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7"/>
      <c r="Z111" s="7"/>
    </row>
    <row r="112" ht="15.0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7"/>
      <c r="Z112" s="7"/>
    </row>
    <row r="113" ht="15.0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7"/>
      <c r="Z113" s="7"/>
    </row>
    <row r="114" ht="15.0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7"/>
      <c r="Z114" s="7"/>
    </row>
    <row r="115" ht="15.0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7"/>
      <c r="Z115" s="7"/>
    </row>
    <row r="116" ht="15.0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7"/>
      <c r="Z116" s="7"/>
    </row>
    <row r="117" ht="15.0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7"/>
      <c r="Z117" s="7"/>
    </row>
    <row r="118" ht="15.0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7"/>
      <c r="Z118" s="7"/>
    </row>
    <row r="119" ht="15.0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7"/>
      <c r="Z119" s="7"/>
    </row>
    <row r="120" ht="15.0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7"/>
      <c r="Z120" s="7"/>
    </row>
    <row r="121" ht="15.0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7"/>
      <c r="Z121" s="7"/>
    </row>
    <row r="122" ht="15.0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7"/>
      <c r="Z122" s="7"/>
    </row>
    <row r="123" ht="15.0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7"/>
      <c r="Z123" s="7"/>
    </row>
    <row r="124" ht="15.0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7"/>
      <c r="Z124" s="7"/>
    </row>
    <row r="125" ht="15.0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7"/>
      <c r="Z125" s="7"/>
    </row>
    <row r="126" ht="15.0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7"/>
      <c r="Z126" s="7"/>
    </row>
    <row r="127" ht="15.0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7"/>
      <c r="Z127" s="7"/>
    </row>
    <row r="128" ht="15.0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7"/>
      <c r="Z128" s="7"/>
    </row>
    <row r="129" ht="15.0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7"/>
      <c r="Z129" s="7"/>
    </row>
    <row r="130" ht="15.0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7"/>
      <c r="Z130" s="7"/>
    </row>
    <row r="131" ht="15.0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7"/>
      <c r="Z131" s="7"/>
    </row>
    <row r="132" ht="15.0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7"/>
      <c r="Z132" s="7"/>
    </row>
    <row r="133" ht="15.0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7"/>
      <c r="Z133" s="7"/>
    </row>
    <row r="134" ht="15.0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7"/>
      <c r="Z134" s="7"/>
    </row>
    <row r="135" ht="15.0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7"/>
      <c r="Z135" s="7"/>
    </row>
    <row r="136" ht="15.0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7"/>
      <c r="Z136" s="7"/>
    </row>
    <row r="137" ht="15.0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7"/>
      <c r="Z137" s="7"/>
    </row>
    <row r="138" ht="15.0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7"/>
      <c r="Z138" s="7"/>
    </row>
    <row r="139" ht="15.0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7"/>
      <c r="Z139" s="7"/>
    </row>
    <row r="140" ht="15.0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7"/>
      <c r="Z140" s="7"/>
    </row>
    <row r="141" ht="15.0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7"/>
      <c r="Z141" s="7"/>
    </row>
    <row r="142" ht="15.0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7"/>
      <c r="Z142" s="7"/>
    </row>
    <row r="143" ht="15.0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7"/>
      <c r="Z143" s="7"/>
    </row>
    <row r="144" ht="15.0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7"/>
      <c r="Z144" s="7"/>
    </row>
    <row r="145" ht="15.0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7"/>
      <c r="Z145" s="7"/>
    </row>
    <row r="146" ht="15.0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7"/>
      <c r="Z146" s="7"/>
    </row>
    <row r="147" ht="15.0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7"/>
      <c r="Z147" s="7"/>
    </row>
    <row r="148" ht="15.0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7"/>
      <c r="Z148" s="7"/>
    </row>
    <row r="149" ht="15.0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7"/>
      <c r="Z149" s="7"/>
    </row>
    <row r="150" ht="15.0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7"/>
      <c r="Z150" s="7"/>
    </row>
    <row r="151" ht="15.0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7"/>
      <c r="Z151" s="7"/>
    </row>
    <row r="152" ht="15.0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7"/>
      <c r="Z152" s="7"/>
    </row>
    <row r="153" ht="15.0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7"/>
      <c r="Z153" s="7"/>
    </row>
    <row r="154" ht="15.0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7"/>
      <c r="Z154" s="7"/>
    </row>
    <row r="155" ht="15.0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7"/>
      <c r="Z155" s="7"/>
    </row>
    <row r="156" ht="15.0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7"/>
      <c r="Z156" s="7"/>
    </row>
    <row r="157" ht="15.0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7"/>
      <c r="Z157" s="7"/>
    </row>
    <row r="158" ht="15.0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7"/>
      <c r="Z158" s="7"/>
    </row>
    <row r="159" ht="15.0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7"/>
      <c r="Z159" s="7"/>
    </row>
    <row r="160" ht="15.0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7"/>
      <c r="Z160" s="7"/>
    </row>
    <row r="161" ht="15.0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7"/>
      <c r="Z161" s="7"/>
    </row>
    <row r="162" ht="15.0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7"/>
      <c r="Z162" s="7"/>
    </row>
    <row r="163" ht="15.0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7"/>
      <c r="Z163" s="7"/>
    </row>
    <row r="164" ht="15.0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7"/>
      <c r="Z164" s="7"/>
    </row>
    <row r="165" ht="15.0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7"/>
      <c r="Z165" s="7"/>
    </row>
    <row r="166" ht="15.0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7"/>
      <c r="Z166" s="7"/>
    </row>
    <row r="167" ht="15.0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7"/>
      <c r="Z167" s="7"/>
    </row>
    <row r="168" ht="15.0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7"/>
      <c r="Z168" s="7"/>
    </row>
    <row r="169" ht="15.0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7"/>
      <c r="Z169" s="7"/>
    </row>
    <row r="170" ht="15.0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7"/>
      <c r="Z170" s="7"/>
    </row>
    <row r="171" ht="15.0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7"/>
      <c r="Z171" s="7"/>
    </row>
    <row r="172" ht="15.0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7"/>
      <c r="Z172" s="7"/>
    </row>
    <row r="173" ht="15.0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7"/>
      <c r="Z173" s="7"/>
    </row>
    <row r="174" ht="15.0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7"/>
      <c r="Z174" s="7"/>
    </row>
    <row r="175" ht="15.0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7"/>
      <c r="Z175" s="7"/>
    </row>
    <row r="176" ht="15.0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7"/>
      <c r="Z176" s="7"/>
    </row>
    <row r="177" ht="15.0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7"/>
      <c r="Z177" s="7"/>
    </row>
    <row r="178" ht="15.0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7"/>
      <c r="Z178" s="7"/>
    </row>
    <row r="179" ht="15.0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7"/>
      <c r="Z179" s="7"/>
    </row>
    <row r="180" ht="15.0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7"/>
      <c r="Z180" s="7"/>
    </row>
    <row r="181" ht="15.0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7"/>
      <c r="Z181" s="7"/>
    </row>
    <row r="182" ht="15.0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7"/>
      <c r="Z182" s="7"/>
    </row>
    <row r="183" ht="15.0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7"/>
      <c r="Z183" s="7"/>
    </row>
    <row r="184" ht="15.0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7"/>
      <c r="Z184" s="7"/>
    </row>
    <row r="185" ht="15.0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7"/>
      <c r="Z185" s="7"/>
    </row>
    <row r="186" ht="15.0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7"/>
      <c r="Z186" s="7"/>
    </row>
    <row r="187" ht="15.0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7"/>
      <c r="Z187" s="7"/>
    </row>
    <row r="188" ht="15.0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7"/>
      <c r="Z188" s="7"/>
    </row>
    <row r="189" ht="15.0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7"/>
      <c r="Z189" s="7"/>
    </row>
    <row r="190" ht="15.0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7"/>
      <c r="Z190" s="7"/>
    </row>
    <row r="191" ht="15.0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7"/>
      <c r="Z191" s="7"/>
    </row>
    <row r="192" ht="15.0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7"/>
      <c r="Z192" s="7"/>
    </row>
    <row r="193" ht="15.0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7"/>
      <c r="Z193" s="7"/>
    </row>
    <row r="194" ht="15.0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7"/>
      <c r="Z194" s="7"/>
    </row>
    <row r="195" ht="15.0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7"/>
      <c r="Z195" s="7"/>
    </row>
    <row r="196" ht="15.0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7"/>
      <c r="Z196" s="7"/>
    </row>
    <row r="197" ht="15.0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7"/>
      <c r="Z197" s="7"/>
    </row>
    <row r="198" ht="15.0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7"/>
      <c r="Z198" s="7"/>
    </row>
    <row r="199" ht="15.0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7"/>
      <c r="Z199" s="7"/>
    </row>
    <row r="200" ht="15.0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7"/>
      <c r="Z200" s="7"/>
    </row>
    <row r="201" ht="15.0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7"/>
      <c r="Z201" s="7"/>
    </row>
    <row r="202" ht="15.0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7"/>
      <c r="Z202" s="7"/>
    </row>
    <row r="203" ht="15.0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7"/>
      <c r="Z203" s="7"/>
    </row>
    <row r="204" ht="15.0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7"/>
      <c r="Z204" s="7"/>
    </row>
    <row r="205" ht="15.0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7"/>
      <c r="Z205" s="7"/>
    </row>
    <row r="206" ht="15.0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7"/>
      <c r="Z206" s="7"/>
    </row>
    <row r="207" ht="15.0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7"/>
      <c r="Z207" s="7"/>
    </row>
    <row r="208" ht="15.0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7"/>
      <c r="Z208" s="7"/>
    </row>
    <row r="209" ht="15.0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7"/>
      <c r="Z209" s="7"/>
    </row>
    <row r="210" ht="15.0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7"/>
      <c r="Z210" s="7"/>
    </row>
    <row r="211" ht="15.0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7"/>
      <c r="Z211" s="7"/>
    </row>
    <row r="212" ht="15.0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7"/>
      <c r="Z212" s="7"/>
    </row>
    <row r="213" ht="15.0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7"/>
      <c r="Z213" s="7"/>
    </row>
    <row r="214" ht="15.0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7"/>
      <c r="Z214" s="7"/>
    </row>
    <row r="215" ht="15.0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7"/>
      <c r="Z215" s="7"/>
    </row>
    <row r="216" ht="15.0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7"/>
      <c r="Z216" s="7"/>
    </row>
    <row r="217" ht="15.0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7"/>
      <c r="Z217" s="7"/>
    </row>
    <row r="218" ht="15.0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7"/>
      <c r="Z218" s="7"/>
    </row>
    <row r="219" ht="15.0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7"/>
      <c r="Z219" s="7"/>
    </row>
    <row r="220" ht="15.0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7"/>
      <c r="Z220" s="7"/>
    </row>
    <row r="221" ht="15.0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7"/>
      <c r="Z221" s="7"/>
    </row>
    <row r="222" ht="15.0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7"/>
      <c r="Z222" s="7"/>
    </row>
    <row r="223" ht="15.0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7"/>
      <c r="Z223" s="7"/>
    </row>
    <row r="224" ht="15.0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7"/>
      <c r="Z224" s="7"/>
    </row>
    <row r="225" ht="15.0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7"/>
      <c r="Z225" s="7"/>
    </row>
    <row r="226" ht="15.0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7"/>
      <c r="Z226" s="7"/>
    </row>
    <row r="227" ht="15.0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7"/>
      <c r="Z227" s="7"/>
    </row>
    <row r="228" ht="15.0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7"/>
      <c r="Z228" s="7"/>
    </row>
    <row r="229" ht="15.0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7"/>
      <c r="Z229" s="7"/>
    </row>
    <row r="230" ht="15.0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7"/>
      <c r="Z230" s="7"/>
    </row>
    <row r="231" ht="15.0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7"/>
      <c r="Z231" s="7"/>
    </row>
    <row r="232" ht="15.0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7"/>
      <c r="Z232" s="7"/>
    </row>
    <row r="233" ht="15.0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7"/>
      <c r="Z233" s="7"/>
    </row>
    <row r="234" ht="15.0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7"/>
      <c r="Z234" s="7"/>
    </row>
    <row r="235" ht="15.0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7"/>
      <c r="Z235" s="7"/>
    </row>
    <row r="236" ht="15.0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7"/>
      <c r="Z236" s="7"/>
    </row>
    <row r="237" ht="15.0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7"/>
      <c r="Z237" s="7"/>
    </row>
    <row r="238" ht="15.0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7"/>
      <c r="Z238" s="7"/>
    </row>
    <row r="239" ht="15.0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7"/>
      <c r="Z239" s="7"/>
    </row>
    <row r="240" ht="15.0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7"/>
      <c r="Z240" s="7"/>
    </row>
    <row r="241" ht="15.0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7"/>
      <c r="Z241" s="7"/>
    </row>
    <row r="242" ht="15.0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7"/>
      <c r="Z242" s="7"/>
    </row>
    <row r="243" ht="15.0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7"/>
      <c r="Z243" s="7"/>
    </row>
    <row r="244" ht="15.0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7"/>
      <c r="Z244" s="7"/>
    </row>
    <row r="245" ht="15.0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7"/>
      <c r="Z245" s="7"/>
    </row>
    <row r="246" ht="15.0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7"/>
      <c r="Z246" s="7"/>
    </row>
    <row r="247" ht="15.0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7"/>
      <c r="Z247" s="7"/>
    </row>
    <row r="248" ht="15.0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7"/>
      <c r="Z248" s="7"/>
    </row>
    <row r="249" ht="15.0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7"/>
      <c r="Z249" s="7"/>
    </row>
    <row r="250" ht="15.0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7"/>
      <c r="Z250" s="7"/>
    </row>
    <row r="251" ht="15.0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7"/>
      <c r="Z251" s="7"/>
    </row>
    <row r="252" ht="15.0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7"/>
      <c r="Z252" s="7"/>
    </row>
    <row r="253" ht="15.0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7"/>
      <c r="Z253" s="7"/>
    </row>
    <row r="254" ht="15.0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7"/>
      <c r="Z254" s="7"/>
    </row>
    <row r="255" ht="15.0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7"/>
      <c r="Z255" s="7"/>
    </row>
    <row r="256" ht="15.0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7"/>
      <c r="Z256" s="7"/>
    </row>
    <row r="257" ht="15.0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7"/>
      <c r="Z257" s="7"/>
    </row>
    <row r="258" ht="15.0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7"/>
      <c r="Z258" s="7"/>
    </row>
    <row r="259" ht="15.0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7"/>
      <c r="Z259" s="7"/>
    </row>
    <row r="260" ht="15.0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7"/>
      <c r="Z260" s="7"/>
    </row>
    <row r="261" ht="15.0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7"/>
      <c r="Z261" s="7"/>
    </row>
    <row r="262" ht="15.0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7"/>
      <c r="Z262" s="7"/>
    </row>
    <row r="263" ht="15.0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7"/>
      <c r="Z263" s="7"/>
    </row>
    <row r="264" ht="15.0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7"/>
      <c r="Z264" s="7"/>
    </row>
    <row r="265" ht="15.0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7"/>
      <c r="Z265" s="7"/>
    </row>
    <row r="266" ht="15.0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7"/>
      <c r="Z266" s="7"/>
    </row>
    <row r="267" ht="15.0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7"/>
      <c r="Z267" s="7"/>
    </row>
    <row r="268" ht="15.0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7"/>
      <c r="Z268" s="7"/>
    </row>
    <row r="269" ht="15.0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7"/>
      <c r="Z269" s="7"/>
    </row>
    <row r="270" ht="15.0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7"/>
      <c r="Z270" s="7"/>
    </row>
    <row r="271" ht="15.0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7"/>
      <c r="Z271" s="7"/>
    </row>
    <row r="272" ht="15.0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7"/>
      <c r="Z272" s="7"/>
    </row>
    <row r="273" ht="15.0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7"/>
      <c r="Z273" s="7"/>
    </row>
    <row r="274" ht="15.0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9">
    <mergeCell ref="A57:D57"/>
    <mergeCell ref="B74:F74"/>
    <mergeCell ref="A1:D1"/>
    <mergeCell ref="A2:D2"/>
    <mergeCell ref="E2:E4"/>
    <mergeCell ref="A3:D3"/>
    <mergeCell ref="A5:D5"/>
    <mergeCell ref="A6:D6"/>
    <mergeCell ref="A50:D50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